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2) 補助対象期間234日未満2.28まで" sheetId="1" r:id="rId1"/>
  </sheets>
  <definedNames>
    <definedName name="_xlnm.Print_Area" localSheetId="0">'様式1添1(2) 補助対象期間234日未満2.28まで'!$A$1:$I$54</definedName>
  </definedNames>
  <calcPr fullCalcOnLoad="1"/>
</workbook>
</file>

<file path=xl/sharedStrings.xml><?xml version="1.0" encoding="utf-8"?>
<sst xmlns="http://schemas.openxmlformats.org/spreadsheetml/2006/main" count="33" uniqueCount="32">
  <si>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</si>
  <si>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</si>
  <si>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</si>
  <si>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</si>
  <si>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</si>
  <si>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</si>
  <si>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</si>
  <si>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</si>
  <si>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一円未満を切り捨て</t>
  </si>
  <si>
    <t>Ｃ（ｈ）</t>
  </si>
  <si>
    <t>Ｚ＝Ｄ×Ｅ／２３４</t>
  </si>
  <si>
    <t>Ｚ（円）</t>
  </si>
  <si>
    <t>Ｂ（Ｎｍ３/ｈ)</t>
  </si>
  <si>
    <t>（営業日数：</t>
  </si>
  <si>
    <t>日間）</t>
  </si>
  <si>
    <r>
      <t>Ｘ（円）</t>
    </r>
  </si>
  <si>
    <t>Ｙ（円）(消費税抜き)</t>
  </si>
  <si>
    <t>一円未満を切り捨て</t>
  </si>
  <si>
    <r>
      <t>Ｄ（円)</t>
    </r>
    <r>
      <rPr>
        <sz val="10"/>
        <color indexed="8"/>
        <rFont val="ＭＳ 明朝"/>
        <family val="1"/>
      </rPr>
      <t>（1事業年度あたり）</t>
    </r>
  </si>
  <si>
    <t>＊補助対象期間中の商用運用日数</t>
  </si>
  <si>
    <r>
      <t>Ｅ（日)</t>
    </r>
    <r>
      <rPr>
        <sz val="10"/>
        <color indexed="8"/>
        <rFont val="ＭＳ 明朝"/>
        <family val="1"/>
      </rPr>
      <t>(補助対象期間中の商用運用日数）</t>
    </r>
  </si>
  <si>
    <t>１事業年度当たりの補助上限額（Ｄ（円））を超えないもの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</si>
  <si>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</si>
  <si>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</si>
  <si>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</si>
  <si>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</si>
  <si>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補助金申請額　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</si>
  <si>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</si>
  <si>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</si>
  <si>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【補助対象期間が１事業年度とならない場合</t>
    </r>
    <r>
      <rPr>
        <b/>
        <sz val="14"/>
        <color indexed="8"/>
        <rFont val="HGSｺﾞｼｯｸM"/>
        <family val="3"/>
      </rPr>
      <t xml:space="preserve"> (補助対象期間234日未満 2/28まで)</t>
    </r>
    <r>
      <rPr>
        <b/>
        <sz val="16"/>
        <color indexed="8"/>
        <rFont val="HGSｺﾞｼｯｸM"/>
        <family val="3"/>
      </rPr>
      <t>】</t>
    </r>
  </si>
  <si>
    <t>様式１添１（２）</t>
  </si>
  <si>
    <r>
      <t xml:space="preserve"> ※Ｈ </t>
    </r>
    <r>
      <rPr>
        <b/>
        <sz val="16"/>
        <color indexed="10"/>
        <rFont val="ＭＳ Ｐゴシック"/>
        <family val="3"/>
      </rPr>
      <t>と Z の低い金額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</si>
</sst>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);[Red]\(#,##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b/>
      <sz val="14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HGSｺﾞｼｯｸM"/>
      <family val="3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2"/>
      <name val="ＭＳ 明朝"/>
      <family val="1"/>
    </font>
    <font>
      <sz val="11"/>
      <color indexed="12"/>
      <name val="ＭＳ Ｐゴシック"/>
      <family val="3"/>
    </font>
    <font>
      <b/>
      <sz val="18"/>
      <color indexed="12"/>
      <name val="HGS創英ﾌﾟﾚｾﾞﾝｽEB"/>
      <family val="1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b/>
      <sz val="16"/>
      <color rgb="FFFF0000"/>
      <name val="Calibri"/>
      <family val="3"/>
    </font>
    <font>
      <b/>
      <sz val="14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4"/>
      <color rgb="FF0000FF"/>
      <name val="ＭＳ 明朝"/>
      <family val="1"/>
    </font>
    <font>
      <b/>
      <sz val="16"/>
      <color theme="1"/>
      <name val="Calibri"/>
      <family val="3"/>
    </font>
    <font>
      <b/>
      <sz val="18"/>
      <color theme="1"/>
      <name val="HGSｺﾞｼｯｸM"/>
      <family val="3"/>
    </font>
    <font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rgb="FF0000FF"/>
      <name val="Calibri"/>
      <family val="3"/>
    </font>
    <font>
      <sz val="11"/>
      <color rgb="FF0000FF"/>
      <name val="Calibri"/>
      <family val="3"/>
    </font>
    <font>
      <b/>
      <sz val="18"/>
      <color rgb="FF0000FF"/>
      <name val="HGS創英ﾌﾟﾚｾﾞﾝｽEB"/>
      <family val="1"/>
    </font>
    <font>
      <sz val="12"/>
      <color rgb="FF0000FF"/>
      <name val="Calibri"/>
      <family val="3"/>
    </font>
    <font>
      <sz val="16"/>
      <color rgb="FFFF0000"/>
      <name val="Calibri"/>
      <family val="3"/>
    </font>
    <font>
      <b/>
      <sz val="16"/>
      <color rgb="FFFF0000"/>
      <name val="ＭＳ Ｐゴシック"/>
      <family val="3"/>
    </font>
    <font>
      <sz val="16"/>
      <color theme="1"/>
      <name val="Calibri"/>
      <family val="3"/>
    </font>
    <font>
      <b/>
      <sz val="18"/>
      <color rgb="FF0000FF"/>
      <name val="ＭＳ 明朝"/>
      <family val="1"/>
    </font>
    <font>
      <b/>
      <sz val="16"/>
      <color theme="1"/>
      <name val="HGSｺﾞｼｯｸM"/>
      <family val="3"/>
    </font>
    <font>
      <b/>
      <sz val="14"/>
      <color rgb="FF0000F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28" borderId="0" xfId="0" applyFont="1" applyFill="1" applyAlignment="1">
      <alignment vertical="center"/>
    </xf>
    <xf numFmtId="0" fontId="66" fillId="28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176" fontId="7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71" fillId="0" borderId="0" xfId="0" applyFont="1" applyBorder="1" applyAlignment="1">
      <alignment horizontal="left" vertical="center" indent="2"/>
    </xf>
    <xf numFmtId="176" fontId="72" fillId="0" borderId="13" xfId="0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66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38" fontId="72" fillId="0" borderId="13" xfId="48" applyFont="1" applyBorder="1" applyAlignment="1">
      <alignment vertical="center"/>
    </xf>
    <xf numFmtId="0" fontId="66" fillId="0" borderId="0" xfId="0" applyFont="1" applyFill="1" applyAlignment="1">
      <alignment horizontal="left" vertical="center" inden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72" fillId="0" borderId="14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4" fillId="0" borderId="0" xfId="0" applyFont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176" fontId="76" fillId="28" borderId="15" xfId="0" applyNumberFormat="1" applyFont="1" applyFill="1" applyBorder="1" applyAlignment="1" applyProtection="1">
      <alignment vertical="center"/>
      <protection locked="0"/>
    </xf>
    <xf numFmtId="179" fontId="76" fillId="28" borderId="16" xfId="0" applyNumberFormat="1" applyFont="1" applyFill="1" applyBorder="1" applyAlignment="1" applyProtection="1">
      <alignment vertical="center"/>
      <protection locked="0"/>
    </xf>
    <xf numFmtId="176" fontId="76" fillId="28" borderId="16" xfId="0" applyNumberFormat="1" applyFont="1" applyFill="1" applyBorder="1" applyAlignment="1" applyProtection="1">
      <alignment vertical="center"/>
      <protection locked="0"/>
    </xf>
    <xf numFmtId="179" fontId="76" fillId="28" borderId="15" xfId="0" applyNumberFormat="1" applyFont="1" applyFill="1" applyBorder="1" applyAlignment="1" applyProtection="1">
      <alignment vertical="center"/>
      <protection locked="0"/>
    </xf>
    <xf numFmtId="0" fontId="76" fillId="28" borderId="16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/>
    </xf>
    <xf numFmtId="176" fontId="76" fillId="28" borderId="16" xfId="0" applyNumberFormat="1" applyFont="1" applyFill="1" applyBorder="1" applyAlignment="1" applyProtection="1">
      <alignment vertical="center"/>
      <protection locked="0"/>
    </xf>
    <xf numFmtId="176" fontId="76" fillId="0" borderId="15" xfId="0" applyNumberFormat="1" applyFont="1" applyFill="1" applyBorder="1" applyAlignment="1" applyProtection="1">
      <alignment vertical="center"/>
      <protection locked="0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0" fontId="79" fillId="0" borderId="0" xfId="0" applyFont="1" applyAlignment="1">
      <alignment horizontal="left" wrapText="1"/>
    </xf>
    <xf numFmtId="178" fontId="0" fillId="0" borderId="0" xfId="0" applyNumberForma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40" fontId="81" fillId="0" borderId="0" xfId="48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176" fontId="86" fillId="0" borderId="0" xfId="0" applyNumberFormat="1" applyFont="1" applyBorder="1" applyAlignment="1">
      <alignment vertical="center"/>
    </xf>
    <xf numFmtId="180" fontId="50" fillId="0" borderId="0" xfId="48" applyNumberFormat="1" applyFont="1" applyAlignment="1">
      <alignment vertical="center"/>
    </xf>
    <xf numFmtId="0" fontId="86" fillId="0" borderId="0" xfId="0" applyFont="1" applyAlignment="1">
      <alignment horizontal="distributed" vertical="center" indent="3"/>
    </xf>
    <xf numFmtId="0" fontId="86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74" fillId="0" borderId="0" xfId="0" applyFont="1" applyAlignment="1">
      <alignment horizontal="left" vertical="center" indent="1"/>
    </xf>
    <xf numFmtId="0" fontId="74" fillId="0" borderId="17" xfId="0" applyFont="1" applyBorder="1" applyAlignment="1">
      <alignment horizontal="left" vertical="center" indent="1"/>
    </xf>
    <xf numFmtId="0" fontId="75" fillId="0" borderId="0" xfId="0" applyFont="1" applyAlignment="1">
      <alignment horizontal="left" vertical="center" wrapText="1" indent="1"/>
    </xf>
    <xf numFmtId="0" fontId="75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 indent="2"/>
    </xf>
    <xf numFmtId="0" fontId="74" fillId="0" borderId="0" xfId="0" applyFont="1" applyAlignment="1">
      <alignment horizontal="left" vertical="center" wrapText="1" indent="1"/>
    </xf>
    <xf numFmtId="0" fontId="77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 shrinkToFit="1"/>
    </xf>
    <xf numFmtId="0" fontId="89" fillId="0" borderId="0" xfId="0" applyFont="1" applyAlignment="1">
      <alignment horizontal="left" vertical="top" wrapText="1"/>
    </xf>
    <xf numFmtId="0" fontId="89" fillId="0" borderId="0" xfId="0" applyFont="1" applyAlignment="1">
      <alignment horizontal="left" vertical="top"/>
    </xf>
    <xf numFmtId="0" fontId="83" fillId="0" borderId="0" xfId="0" applyFont="1" applyAlignment="1">
      <alignment horizontal="left" wrapText="1"/>
    </xf>
    <xf numFmtId="0" fontId="89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31</xdr:row>
      <xdr:rowOff>57150</xdr:rowOff>
    </xdr:from>
    <xdr:to>
      <xdr:col>8</xdr:col>
      <xdr:colOff>590550</xdr:colOff>
      <xdr:row>32</xdr:row>
      <xdr:rowOff>219075</xdr:rowOff>
    </xdr:to>
    <xdr:sp>
      <xdr:nvSpPr>
        <xdr:cNvPr id="1" name="四角形吹き出し 15"/>
        <xdr:cNvSpPr>
          <a:spLocks/>
        </xdr:cNvSpPr>
      </xdr:nvSpPr>
      <xdr:spPr>
        <a:xfrm>
          <a:off x="4333875" y="4686300"/>
          <a:ext cx="2133600" cy="352425"/>
        </a:xfrm>
        <a:prstGeom prst="wedgeRectCallout">
          <a:avLst>
            <a:gd name="adj1" fmla="val -61912"/>
            <a:gd name="adj2" fmla="val 3994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　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oneCellAnchor>
    <xdr:from>
      <xdr:col>3</xdr:col>
      <xdr:colOff>952500</xdr:colOff>
      <xdr:row>39</xdr:row>
      <xdr:rowOff>57150</xdr:rowOff>
    </xdr:from>
    <xdr:ext cx="257175" cy="257175"/>
    <xdr:sp>
      <xdr:nvSpPr>
        <xdr:cNvPr id="2" name="テキスト ボックス 17"/>
        <xdr:cNvSpPr txBox="1">
          <a:spLocks noChangeArrowheads="1"/>
        </xdr:cNvSpPr>
      </xdr:nvSpPr>
      <xdr:spPr>
        <a:xfrm>
          <a:off x="2400300" y="66865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Ｈ</a:t>
          </a:r>
        </a:p>
      </xdr:txBody>
    </xdr:sp>
    <xdr:clientData/>
  </xdr:oneCellAnchor>
  <xdr:oneCellAnchor>
    <xdr:from>
      <xdr:col>3</xdr:col>
      <xdr:colOff>962025</xdr:colOff>
      <xdr:row>51</xdr:row>
      <xdr:rowOff>114300</xdr:rowOff>
    </xdr:from>
    <xdr:ext cx="247650" cy="257175"/>
    <xdr:sp>
      <xdr:nvSpPr>
        <xdr:cNvPr id="3" name="テキスト ボックス 18"/>
        <xdr:cNvSpPr txBox="1">
          <a:spLocks noChangeArrowheads="1"/>
        </xdr:cNvSpPr>
      </xdr:nvSpPr>
      <xdr:spPr>
        <a:xfrm>
          <a:off x="2409825" y="9591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twoCellAnchor>
    <xdr:from>
      <xdr:col>1</xdr:col>
      <xdr:colOff>66675</xdr:colOff>
      <xdr:row>18</xdr:row>
      <xdr:rowOff>123825</xdr:rowOff>
    </xdr:from>
    <xdr:to>
      <xdr:col>7</xdr:col>
      <xdr:colOff>638175</xdr:colOff>
      <xdr:row>23</xdr:row>
      <xdr:rowOff>66675</xdr:rowOff>
    </xdr:to>
    <xdr:grpSp>
      <xdr:nvGrpSpPr>
        <xdr:cNvPr id="4" name="グループ化 11"/>
        <xdr:cNvGrpSpPr>
          <a:grpSpLocks/>
        </xdr:cNvGrpSpPr>
      </xdr:nvGrpSpPr>
      <xdr:grpSpPr>
        <a:xfrm>
          <a:off x="295275" y="1885950"/>
          <a:ext cx="5572125" cy="971550"/>
          <a:chOff x="445558" y="2435225"/>
          <a:chExt cx="5514975" cy="959115"/>
        </a:xfrm>
        <a:solidFill>
          <a:srgbClr val="FFFFFF"/>
        </a:solidFill>
      </xdr:grpSpPr>
      <xdr:sp>
        <xdr:nvSpPr>
          <xdr:cNvPr id="5" name="角丸四角形 12"/>
          <xdr:cNvSpPr>
            <a:spLocks/>
          </xdr:cNvSpPr>
        </xdr:nvSpPr>
        <xdr:spPr>
          <a:xfrm>
            <a:off x="445558" y="2435225"/>
            <a:ext cx="5514975" cy="959115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6" name="正方形/長方形 13"/>
          <xdr:cNvSpPr>
            <a:spLocks/>
          </xdr:cNvSpPr>
        </xdr:nvSpPr>
        <xdr:spPr>
          <a:xfrm>
            <a:off x="1439632" y="2479344"/>
            <a:ext cx="1227082" cy="313391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四角形吹き出し 14"/>
          <xdr:cNvSpPr>
            <a:spLocks/>
          </xdr:cNvSpPr>
        </xdr:nvSpPr>
        <xdr:spPr>
          <a:xfrm>
            <a:off x="1632656" y="2967054"/>
            <a:ext cx="940303" cy="227790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42</xdr:row>
      <xdr:rowOff>266700</xdr:rowOff>
    </xdr:from>
    <xdr:to>
      <xdr:col>8</xdr:col>
      <xdr:colOff>495300</xdr:colOff>
      <xdr:row>45</xdr:row>
      <xdr:rowOff>352425</xdr:rowOff>
    </xdr:to>
    <xdr:sp>
      <xdr:nvSpPr>
        <xdr:cNvPr id="8" name="四角形吹き出し 16"/>
        <xdr:cNvSpPr>
          <a:spLocks/>
        </xdr:cNvSpPr>
      </xdr:nvSpPr>
      <xdr:spPr>
        <a:xfrm>
          <a:off x="4314825" y="7543800"/>
          <a:ext cx="2057400" cy="809625"/>
        </a:xfrm>
        <a:prstGeom prst="wedgeRectCallout">
          <a:avLst>
            <a:gd name="adj1" fmla="val -61782"/>
            <a:gd name="adj2" fmla="val 16078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</a:t>
          </a:r>
          <a:r>
            <a:rPr lang="en-US" cap="none" sz="1100" b="0" i="0" u="none" baseline="0">
              <a:solidFill>
                <a:srgbClr val="000000"/>
              </a:solidFill>
            </a:rPr>
            <a:t>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箇所以上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4"/>
  <sheetViews>
    <sheetView showGridLines="0" tabSelected="1" zoomScaleSheetLayoutView="100" zoomScalePageLayoutView="0" workbookViewId="0" topLeftCell="A1">
      <selection activeCell="M20" sqref="M20"/>
    </sheetView>
  </sheetViews>
  <sheetFormatPr defaultColWidth="9.140625" defaultRowHeight="15"/>
  <cols>
    <col min="1" max="1" width="3.421875" style="0" customWidth="1"/>
    <col min="3" max="3" width="9.140625" style="0" customWidth="1"/>
    <col min="4" max="4" width="20.57421875" style="0" customWidth="1"/>
    <col min="5" max="5" width="18.140625" style="0" customWidth="1"/>
    <col min="6" max="6" width="5.28125" style="0" customWidth="1"/>
    <col min="7" max="7" width="12.7109375" style="0" customWidth="1"/>
    <col min="8" max="8" width="9.7109375" style="0" customWidth="1"/>
    <col min="10" max="10" width="2.140625" style="0" customWidth="1"/>
    <col min="11" max="11" width="3.00390625" style="0" customWidth="1"/>
    <col min="12" max="12" width="10.421875" style="0" bestFit="1" customWidth="1"/>
    <col min="13" max="13" width="11.57421875" style="0" bestFit="1" customWidth="1"/>
  </cols>
  <sheetData>
    <row r="1" spans="8:9" ht="13.5">
      <c r="H1" s="73" t="s">
        <v>30</v>
      </c>
      <c r="I1" s="73"/>
    </row>
    <row r="2" ht="13.5">
      <c r="I2" s="18"/>
    </row>
    <row r="3" spans="8:9" ht="13.5">
      <c r="H3" s="5"/>
      <c r="I3" s="5"/>
    </row>
    <row r="4" spans="2:8" ht="24.75" customHeight="1">
      <c r="B4" s="78" t="s">
        <v>22</v>
      </c>
      <c r="C4" s="78"/>
      <c r="D4" s="78"/>
      <c r="E4" s="78"/>
      <c r="F4" s="78"/>
      <c r="G4" s="78"/>
      <c r="H4" s="78"/>
    </row>
    <row r="5" spans="2:8" ht="3.75" customHeight="1">
      <c r="B5" s="50"/>
      <c r="C5" s="50"/>
      <c r="D5" s="50"/>
      <c r="E5" s="50"/>
      <c r="F5" s="50"/>
      <c r="G5" s="50"/>
      <c r="H5" s="50"/>
    </row>
    <row r="6" spans="2:9" s="65" customFormat="1" ht="18.75">
      <c r="B6" s="79" t="s">
        <v>29</v>
      </c>
      <c r="C6" s="79"/>
      <c r="D6" s="79"/>
      <c r="E6" s="79"/>
      <c r="F6" s="79"/>
      <c r="G6" s="79"/>
      <c r="H6" s="79"/>
      <c r="I6" s="79"/>
    </row>
    <row r="7" spans="2:7" ht="8.25" customHeight="1">
      <c r="B7" s="63"/>
      <c r="C7" s="64"/>
      <c r="D7" s="64"/>
      <c r="E7" s="64"/>
      <c r="F7" s="64"/>
      <c r="G7" s="64"/>
    </row>
    <row r="8" ht="14.25">
      <c r="B8" s="4" t="s">
        <v>23</v>
      </c>
    </row>
    <row r="9" spans="1:10" ht="14.25" hidden="1">
      <c r="A9" s="6"/>
      <c r="B9" s="14" t="s">
        <v>5</v>
      </c>
      <c r="C9" s="6"/>
      <c r="D9" s="6"/>
      <c r="E9" s="6"/>
      <c r="F9" s="6"/>
      <c r="G9" s="6"/>
      <c r="H9" s="6"/>
      <c r="I9" s="6"/>
      <c r="J9" s="6"/>
    </row>
    <row r="10" spans="1:10" ht="14.25" hidden="1">
      <c r="A10" s="6"/>
      <c r="B10" s="14" t="s">
        <v>6</v>
      </c>
      <c r="C10" s="6"/>
      <c r="D10" s="6"/>
      <c r="E10" s="6"/>
      <c r="F10" s="6"/>
      <c r="G10" s="6"/>
      <c r="H10" s="6"/>
      <c r="I10" s="6"/>
      <c r="J10" s="6"/>
    </row>
    <row r="11" spans="1:10" s="3" customFormat="1" ht="14.25" hidden="1">
      <c r="A11" s="7"/>
      <c r="B11" s="14" t="s">
        <v>0</v>
      </c>
      <c r="C11" s="6"/>
      <c r="D11" s="7"/>
      <c r="E11" s="7"/>
      <c r="F11" s="7"/>
      <c r="G11" s="7"/>
      <c r="H11" s="7"/>
      <c r="I11" s="7"/>
      <c r="J11" s="7"/>
    </row>
    <row r="12" spans="1:10" s="3" customFormat="1" ht="14.25" hidden="1">
      <c r="A12" s="7"/>
      <c r="B12" s="15"/>
      <c r="C12" s="6"/>
      <c r="D12" s="7"/>
      <c r="E12" s="7"/>
      <c r="F12" s="7"/>
      <c r="G12" s="7"/>
      <c r="H12" s="7"/>
      <c r="I12" s="7"/>
      <c r="J12" s="7"/>
    </row>
    <row r="13" spans="1:10" ht="14.25" hidden="1">
      <c r="A13" s="6"/>
      <c r="B13" s="15"/>
      <c r="C13" s="6"/>
      <c r="D13" s="6"/>
      <c r="E13" s="6"/>
      <c r="F13" s="6"/>
      <c r="G13" s="6"/>
      <c r="H13" s="6"/>
      <c r="I13" s="6"/>
      <c r="J13" s="6"/>
    </row>
    <row r="14" spans="1:10" ht="14.25" hidden="1">
      <c r="A14" s="6"/>
      <c r="B14" s="14" t="s">
        <v>1</v>
      </c>
      <c r="C14" s="6"/>
      <c r="D14" s="6"/>
      <c r="E14" s="6"/>
      <c r="F14" s="6"/>
      <c r="G14" s="6"/>
      <c r="H14" s="6"/>
      <c r="I14" s="6"/>
      <c r="J14" s="6"/>
    </row>
    <row r="15" spans="1:10" s="3" customFormat="1" ht="14.25" hidden="1">
      <c r="A15" s="7"/>
      <c r="B15" s="14" t="s">
        <v>2</v>
      </c>
      <c r="C15" s="7"/>
      <c r="D15" s="7"/>
      <c r="E15" s="7"/>
      <c r="F15" s="7"/>
      <c r="G15" s="7"/>
      <c r="H15" s="7"/>
      <c r="I15" s="7"/>
      <c r="J15" s="7"/>
    </row>
    <row r="16" spans="1:10" s="3" customFormat="1" ht="14.25" hidden="1">
      <c r="A16" s="7"/>
      <c r="B16" s="14" t="s">
        <v>3</v>
      </c>
      <c r="C16" s="7"/>
      <c r="D16" s="7"/>
      <c r="E16" s="7"/>
      <c r="F16" s="7"/>
      <c r="G16" s="7"/>
      <c r="H16" s="7"/>
      <c r="I16" s="7"/>
      <c r="J16" s="7"/>
    </row>
    <row r="17" spans="2:10" ht="14.25">
      <c r="B17" s="16" t="s">
        <v>24</v>
      </c>
      <c r="I17" s="2"/>
      <c r="J17" s="2"/>
    </row>
    <row r="18" spans="2:10" ht="14.25">
      <c r="B18" s="29" t="s">
        <v>25</v>
      </c>
      <c r="I18" s="2"/>
      <c r="J18" s="2"/>
    </row>
    <row r="19" spans="2:10" ht="15">
      <c r="B19" s="29"/>
      <c r="I19" s="2"/>
      <c r="J19" s="2"/>
    </row>
    <row r="20" spans="2:10" ht="15">
      <c r="B20" s="29"/>
      <c r="I20" s="2"/>
      <c r="J20" s="2"/>
    </row>
    <row r="21" spans="2:9" s="4" customFormat="1" ht="20.25" customHeight="1">
      <c r="B21" s="43"/>
      <c r="C21" s="74"/>
      <c r="D21" s="75"/>
      <c r="E21" s="47"/>
      <c r="F21" s="44"/>
      <c r="G21" s="44"/>
      <c r="H21" s="26"/>
      <c r="I21" s="13"/>
    </row>
    <row r="22" spans="2:11" ht="22.5" customHeight="1">
      <c r="B22" s="1"/>
      <c r="C22" s="3"/>
      <c r="D22" s="3"/>
      <c r="F22" s="46"/>
      <c r="K22" s="2"/>
    </row>
    <row r="23" spans="2:11" ht="8.25" customHeight="1">
      <c r="B23" s="1"/>
      <c r="C23" s="3"/>
      <c r="D23" s="3"/>
      <c r="K23" s="2"/>
    </row>
    <row r="24" spans="2:11" ht="8.25" customHeight="1">
      <c r="B24" s="1"/>
      <c r="C24" s="3"/>
      <c r="D24" s="3"/>
      <c r="K24" s="2"/>
    </row>
    <row r="25" spans="2:11" ht="8.25" customHeight="1">
      <c r="B25" s="1"/>
      <c r="C25" s="3"/>
      <c r="D25" s="3"/>
      <c r="K25" s="2"/>
    </row>
    <row r="26" ht="17.25">
      <c r="B26" s="54" t="s">
        <v>28</v>
      </c>
    </row>
    <row r="27" spans="2:11" ht="21.75" customHeight="1">
      <c r="B27" s="76" t="s">
        <v>7</v>
      </c>
      <c r="C27" s="76"/>
      <c r="D27" s="76"/>
      <c r="E27" s="76"/>
      <c r="F27" s="3"/>
      <c r="G27" s="3"/>
      <c r="H27" s="3"/>
      <c r="I27" s="3"/>
      <c r="J27" s="3"/>
      <c r="K27" s="3"/>
    </row>
    <row r="28" ht="14.25" thickBot="1">
      <c r="M28" s="30">
        <v>100</v>
      </c>
    </row>
    <row r="29" spans="2:13" ht="30" customHeight="1" thickBot="1">
      <c r="B29" s="77" t="s">
        <v>15</v>
      </c>
      <c r="C29" s="66"/>
      <c r="D29" s="67"/>
      <c r="E29" s="38"/>
      <c r="F29" s="9"/>
      <c r="M29" s="30">
        <v>300</v>
      </c>
    </row>
    <row r="30" spans="2:6" ht="15" customHeight="1" thickBot="1">
      <c r="B30" s="35"/>
      <c r="C30" s="21"/>
      <c r="D30" s="21"/>
      <c r="E30" s="19"/>
      <c r="F30" s="10"/>
    </row>
    <row r="31" spans="2:5" ht="30" customHeight="1" thickBot="1">
      <c r="B31" s="66" t="s">
        <v>4</v>
      </c>
      <c r="C31" s="66"/>
      <c r="D31" s="67"/>
      <c r="E31" s="39"/>
    </row>
    <row r="32" spans="2:6" ht="15" customHeight="1" thickBot="1">
      <c r="B32" s="35"/>
      <c r="C32" s="21"/>
      <c r="D32" s="21"/>
      <c r="E32" s="19"/>
      <c r="F32" s="10"/>
    </row>
    <row r="33" spans="2:5" ht="30" customHeight="1" thickBot="1">
      <c r="B33" s="66" t="s">
        <v>12</v>
      </c>
      <c r="C33" s="66"/>
      <c r="D33" s="67"/>
      <c r="E33" s="40"/>
    </row>
    <row r="34" spans="2:6" ht="15" customHeight="1" thickBot="1">
      <c r="B34" s="35"/>
      <c r="C34" s="21"/>
      <c r="D34" s="21"/>
      <c r="E34" s="19"/>
      <c r="F34" s="10"/>
    </row>
    <row r="35" spans="2:6" ht="30" customHeight="1" thickBot="1">
      <c r="B35" s="66" t="s">
        <v>9</v>
      </c>
      <c r="C35" s="66"/>
      <c r="D35" s="67"/>
      <c r="E35" s="41"/>
      <c r="F35" s="9"/>
    </row>
    <row r="36" spans="5:6" ht="15" customHeight="1" thickBot="1">
      <c r="E36" s="11"/>
      <c r="F36" s="2"/>
    </row>
    <row r="37" spans="2:6" ht="6.75" customHeight="1" thickBot="1" thickTop="1">
      <c r="B37" s="8"/>
      <c r="C37" s="8"/>
      <c r="D37" s="8"/>
      <c r="E37" s="12"/>
      <c r="F37" s="2"/>
    </row>
    <row r="38" spans="2:10" s="17" customFormat="1" ht="33.75" customHeight="1" thickBot="1" thickTop="1">
      <c r="B38" s="68" t="s">
        <v>16</v>
      </c>
      <c r="C38" s="69"/>
      <c r="D38" s="70"/>
      <c r="E38" s="23">
        <f>IF(ISERROR(ROUNDDOWN(E29*(1-E31/(E33*E35)),0)),0,ROUNDDOWN(E29*(1-E31/(E33*E35)),"0"))</f>
        <v>0</v>
      </c>
      <c r="G38" s="45" t="s">
        <v>17</v>
      </c>
      <c r="J38" s="27"/>
    </row>
    <row r="39" spans="10:14" ht="12" customHeight="1" thickBot="1" thickTop="1">
      <c r="J39" s="27"/>
      <c r="L39" s="53"/>
      <c r="M39" s="53"/>
      <c r="N39" s="53"/>
    </row>
    <row r="40" spans="2:13" s="17" customFormat="1" ht="33.75" customHeight="1" thickBot="1">
      <c r="B40" s="71" t="s">
        <v>27</v>
      </c>
      <c r="C40" s="72"/>
      <c r="D40" s="72"/>
      <c r="E40" s="32">
        <f>IF(ISERROR(ROUNDDOWN(E38*2/3,0)),0,ROUNDDOWN(E38*2/3,0))</f>
        <v>0</v>
      </c>
      <c r="F40" s="22"/>
      <c r="G40" s="45" t="s">
        <v>17</v>
      </c>
      <c r="J40" s="24"/>
      <c r="M40" s="62">
        <v>22000000</v>
      </c>
    </row>
    <row r="41" spans="2:13" ht="10.5" customHeight="1">
      <c r="B41" s="4"/>
      <c r="C41" s="4"/>
      <c r="D41" s="4"/>
      <c r="E41" s="4"/>
      <c r="F41" s="4"/>
      <c r="G41" s="4"/>
      <c r="H41" s="4"/>
      <c r="I41" s="4"/>
      <c r="J41" s="25"/>
      <c r="K41" s="4"/>
      <c r="M41" s="62">
        <v>26000000</v>
      </c>
    </row>
    <row r="42" spans="3:11" ht="6.75" customHeight="1">
      <c r="C42" s="4"/>
      <c r="D42" s="4"/>
      <c r="E42" s="4"/>
      <c r="F42" s="4"/>
      <c r="G42" s="4"/>
      <c r="H42" s="4"/>
      <c r="I42" s="4"/>
      <c r="J42" s="25"/>
      <c r="K42" s="4"/>
    </row>
    <row r="43" spans="2:11" s="55" customFormat="1" ht="21.75" customHeight="1">
      <c r="B43" s="56" t="s">
        <v>10</v>
      </c>
      <c r="C43" s="56"/>
      <c r="D43" s="56"/>
      <c r="F43" s="57"/>
      <c r="G43" s="57"/>
      <c r="H43" s="57"/>
      <c r="I43" s="57"/>
      <c r="J43" s="58"/>
      <c r="K43" s="57"/>
    </row>
    <row r="44" spans="2:11" s="55" customFormat="1" ht="17.25">
      <c r="B44" s="82" t="s">
        <v>21</v>
      </c>
      <c r="C44" s="83"/>
      <c r="D44" s="83"/>
      <c r="E44" s="83"/>
      <c r="F44" s="83"/>
      <c r="G44" s="83"/>
      <c r="H44" s="83"/>
      <c r="I44" s="57"/>
      <c r="J44" s="58"/>
      <c r="K44" s="57"/>
    </row>
    <row r="45" spans="2:11" ht="18" thickBot="1">
      <c r="B45" s="51"/>
      <c r="C45" s="52"/>
      <c r="D45" s="52"/>
      <c r="E45" s="52"/>
      <c r="F45" s="52"/>
      <c r="G45" s="52"/>
      <c r="H45" s="52"/>
      <c r="I45" s="4"/>
      <c r="J45" s="25"/>
      <c r="K45" s="4"/>
    </row>
    <row r="46" spans="2:5" ht="30" customHeight="1" thickBot="1">
      <c r="B46" s="66" t="s">
        <v>18</v>
      </c>
      <c r="C46" s="66"/>
      <c r="D46" s="67"/>
      <c r="E46" s="48"/>
    </row>
    <row r="47" spans="2:6" ht="9" customHeight="1" thickBot="1">
      <c r="B47" s="35"/>
      <c r="C47" s="21"/>
      <c r="D47" s="21"/>
      <c r="E47" s="19"/>
      <c r="F47" s="10"/>
    </row>
    <row r="48" spans="2:9" ht="30" customHeight="1" thickBot="1">
      <c r="B48" s="66" t="s">
        <v>20</v>
      </c>
      <c r="C48" s="66"/>
      <c r="D48" s="67"/>
      <c r="E48" s="49">
        <f>+H48</f>
        <v>0</v>
      </c>
      <c r="F48" s="9"/>
      <c r="G48" s="34" t="s">
        <v>13</v>
      </c>
      <c r="H48" s="42"/>
      <c r="I48" s="34" t="s">
        <v>14</v>
      </c>
    </row>
    <row r="49" spans="2:9" ht="6.75" customHeight="1" thickBot="1">
      <c r="B49" s="59"/>
      <c r="E49" s="11"/>
      <c r="F49" s="2"/>
      <c r="G49" s="84" t="s">
        <v>19</v>
      </c>
      <c r="H49" s="84"/>
      <c r="I49" s="84"/>
    </row>
    <row r="50" spans="2:9" ht="6.75" customHeight="1" thickBot="1" thickTop="1">
      <c r="B50" s="8"/>
      <c r="C50" s="8"/>
      <c r="D50" s="8"/>
      <c r="E50" s="12"/>
      <c r="F50" s="2"/>
      <c r="G50" s="84"/>
      <c r="H50" s="84"/>
      <c r="I50" s="84"/>
    </row>
    <row r="51" spans="2:13" s="17" customFormat="1" ht="33.75" customHeight="1" thickBot="1">
      <c r="B51" s="69" t="s">
        <v>11</v>
      </c>
      <c r="C51" s="69"/>
      <c r="D51" s="70"/>
      <c r="E51" s="32">
        <f>ROUNDDOWN(E46*E48/234,0)</f>
        <v>0</v>
      </c>
      <c r="F51" s="31" t="s">
        <v>8</v>
      </c>
      <c r="G51" s="20"/>
      <c r="J51" s="27"/>
      <c r="M51"/>
    </row>
    <row r="52" spans="2:13" s="17" customFormat="1" ht="9.75" customHeight="1" thickBot="1">
      <c r="B52" s="36"/>
      <c r="C52" s="36"/>
      <c r="D52" s="37"/>
      <c r="E52" s="61"/>
      <c r="F52" s="31"/>
      <c r="G52" s="20"/>
      <c r="J52" s="27"/>
      <c r="M52"/>
    </row>
    <row r="53" spans="2:6" s="4" customFormat="1" ht="33.75" customHeight="1" thickBot="1" thickTop="1">
      <c r="B53" s="80" t="s">
        <v>26</v>
      </c>
      <c r="C53" s="81"/>
      <c r="D53" s="81"/>
      <c r="E53" s="28">
        <f>IF(E40&lt;E51,E40,E51)</f>
        <v>0</v>
      </c>
      <c r="F53" s="33"/>
    </row>
    <row r="54" ht="21" customHeight="1" thickTop="1">
      <c r="B54" s="60" t="s">
        <v>31</v>
      </c>
    </row>
  </sheetData>
  <sheetProtection/>
  <mergeCells count="17">
    <mergeCell ref="B46:D46"/>
    <mergeCell ref="B48:D48"/>
    <mergeCell ref="B51:D51"/>
    <mergeCell ref="B53:D53"/>
    <mergeCell ref="B44:H44"/>
    <mergeCell ref="G49:I50"/>
    <mergeCell ref="B33:D33"/>
    <mergeCell ref="B35:D35"/>
    <mergeCell ref="B38:D38"/>
    <mergeCell ref="B40:D40"/>
    <mergeCell ref="H1:I1"/>
    <mergeCell ref="C21:D21"/>
    <mergeCell ref="B27:E27"/>
    <mergeCell ref="B29:D29"/>
    <mergeCell ref="B31:D31"/>
    <mergeCell ref="B4:H4"/>
    <mergeCell ref="B6:I6"/>
  </mergeCells>
  <dataValidations count="3">
    <dataValidation type="list" allowBlank="1" showInputMessage="1" showErrorMessage="1" sqref="E46">
      <formula1>$M$40:$M$41</formula1>
    </dataValidation>
    <dataValidation type="list" allowBlank="1" showInputMessage="1" showErrorMessage="1" sqref="J31">
      <formula1>$J$38:$J$40</formula1>
    </dataValidation>
    <dataValidation type="list" allowBlank="1" showInputMessage="1" showErrorMessage="1" sqref="E33">
      <formula1>$M$28:$M$29</formula1>
    </dataValidation>
  </dataValidation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2016-05-18T00:59:07Z</dcterms:created>
  <dcterms:modified xsi:type="dcterms:W3CDTF">2016-05-18T01:01:11Z</dcterms:modified>
  <cp:category/>
  <cp:version/>
  <cp:contentType/>
  <cp:contentStatus/>
</cp:coreProperties>
</file>