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0" windowWidth="19440" windowHeight="12075" activeTab="1"/>
  </bookViews>
  <sheets>
    <sheet name="表紙" sheetId="1" r:id="rId1"/>
    <sheet name="表紙（記入例）" sheetId="2" r:id="rId2"/>
    <sheet name="見積内訳" sheetId="3" r:id="rId3"/>
  </sheets>
  <definedNames>
    <definedName name="_xlnm.Print_Area" localSheetId="2">'見積内訳'!$A$1:$H$232</definedName>
    <definedName name="_xlnm.Print_Area" localSheetId="0">'表紙'!$A$1:$I$28</definedName>
    <definedName name="_xlnm.Print_Area" localSheetId="1">'表紙（記入例）'!$A$1:$I$30</definedName>
    <definedName name="_xlnm.Print_Titles" localSheetId="2">'見積内訳'!$1:$2</definedName>
  </definedNames>
  <calcPr fullCalcOnLoad="1"/>
</workbook>
</file>

<file path=xl/sharedStrings.xml><?xml version="1.0" encoding="utf-8"?>
<sst xmlns="http://schemas.openxmlformats.org/spreadsheetml/2006/main" count="451" uniqueCount="240">
  <si>
    <t>手元開閉器盤</t>
  </si>
  <si>
    <t>名称</t>
  </si>
  <si>
    <t>仕様</t>
  </si>
  <si>
    <t>数量</t>
  </si>
  <si>
    <t>単位</t>
  </si>
  <si>
    <t>単価</t>
  </si>
  <si>
    <t>金額(税抜)</t>
  </si>
  <si>
    <t>アース棒</t>
  </si>
  <si>
    <t>電工労務費</t>
  </si>
  <si>
    <t>砕石</t>
  </si>
  <si>
    <t>捨コン</t>
  </si>
  <si>
    <t>型枠材</t>
  </si>
  <si>
    <t>配筋材</t>
  </si>
  <si>
    <t>コンクリート</t>
  </si>
  <si>
    <t>アンカー</t>
  </si>
  <si>
    <t>基礎部切削労務費</t>
  </si>
  <si>
    <t>コンクリート打設労務費</t>
  </si>
  <si>
    <t>アンカー打設労務費</t>
  </si>
  <si>
    <t>養生費</t>
  </si>
  <si>
    <t>警備員</t>
  </si>
  <si>
    <t>申請用図面作製費</t>
  </si>
  <si>
    <t>個</t>
  </si>
  <si>
    <t>m</t>
  </si>
  <si>
    <t>本</t>
  </si>
  <si>
    <t>式</t>
  </si>
  <si>
    <t>人工</t>
  </si>
  <si>
    <t>kg</t>
  </si>
  <si>
    <t>枚</t>
  </si>
  <si>
    <t>灯</t>
  </si>
  <si>
    <t>総括表</t>
  </si>
  <si>
    <t>装柱金物</t>
  </si>
  <si>
    <t>充電設備等設置工事費</t>
  </si>
  <si>
    <t>案内板設置工事費</t>
  </si>
  <si>
    <t>付帯設備設置工事費</t>
  </si>
  <si>
    <t>その他設置に係る費用</t>
  </si>
  <si>
    <t>①</t>
  </si>
  <si>
    <t>②</t>
  </si>
  <si>
    <t>⑥</t>
  </si>
  <si>
    <t>⑤</t>
  </si>
  <si>
    <t>③</t>
  </si>
  <si>
    <t>分電盤</t>
  </si>
  <si>
    <t>㎡</t>
  </si>
  <si>
    <t>ｍ</t>
  </si>
  <si>
    <t>電気配線工事費</t>
  </si>
  <si>
    <t>高圧受変電設備設置工事費</t>
  </si>
  <si>
    <t>④</t>
  </si>
  <si>
    <t>特別措置に基づく受電工事費</t>
  </si>
  <si>
    <t>駐車スペースのライン引き</t>
  </si>
  <si>
    <t>屋根</t>
  </si>
  <si>
    <t>小屋</t>
  </si>
  <si>
    <t>電灯</t>
  </si>
  <si>
    <t>雑材・消耗品費、養生費</t>
  </si>
  <si>
    <t>レイアウト検討・図面作成費</t>
  </si>
  <si>
    <t>安全誘導員費</t>
  </si>
  <si>
    <t>停電回避用費</t>
  </si>
  <si>
    <t>充電スペース造成費</t>
  </si>
  <si>
    <t>電線</t>
  </si>
  <si>
    <t>据付け費</t>
  </si>
  <si>
    <t>電工</t>
  </si>
  <si>
    <t>日</t>
  </si>
  <si>
    <t>ユンボリース代（回送費含む）</t>
  </si>
  <si>
    <t>電工費（接続）</t>
  </si>
  <si>
    <t>普通充電設備搬入運搬</t>
  </si>
  <si>
    <t>急速充電設備搬入運搬</t>
  </si>
  <si>
    <t>建柱車</t>
  </si>
  <si>
    <t>設置工</t>
  </si>
  <si>
    <t>案内板取付労務費</t>
  </si>
  <si>
    <t>基礎労務費</t>
  </si>
  <si>
    <t>充電設備防護用部材</t>
  </si>
  <si>
    <t>停電回避用発電機レンタル費</t>
  </si>
  <si>
    <t>小計</t>
  </si>
  <si>
    <t>基</t>
  </si>
  <si>
    <t>分電盤取付金物</t>
  </si>
  <si>
    <t>引込柱</t>
  </si>
  <si>
    <t>㎥</t>
  </si>
  <si>
    <t>接地抵抗剤</t>
  </si>
  <si>
    <t>袋</t>
  </si>
  <si>
    <t>根巻材料</t>
  </si>
  <si>
    <t>路面表示</t>
  </si>
  <si>
    <t>文字</t>
  </si>
  <si>
    <t>キュービクル</t>
  </si>
  <si>
    <t>小計</t>
  </si>
  <si>
    <t>台</t>
  </si>
  <si>
    <t>案内板取付金物</t>
  </si>
  <si>
    <t>新設ポール</t>
  </si>
  <si>
    <t>照明用電源線</t>
  </si>
  <si>
    <t>屋根（カーポート）</t>
  </si>
  <si>
    <t>小計</t>
  </si>
  <si>
    <t>人工</t>
  </si>
  <si>
    <t>日</t>
  </si>
  <si>
    <t>㎥</t>
  </si>
  <si>
    <t>㎥</t>
  </si>
  <si>
    <t>Ｌ</t>
  </si>
  <si>
    <t>ブレーカー取付金物</t>
  </si>
  <si>
    <t>（1）①合計</t>
  </si>
  <si>
    <t>（1）②合計</t>
  </si>
  <si>
    <t>（1）③合計</t>
  </si>
  <si>
    <t>（1）④合計</t>
  </si>
  <si>
    <t>（2）合計</t>
  </si>
  <si>
    <t>（3）①合計</t>
  </si>
  <si>
    <t>（3）②合計</t>
  </si>
  <si>
    <t>（3）③合計</t>
  </si>
  <si>
    <t>（3）④合計</t>
  </si>
  <si>
    <t>（3）⑤合計</t>
  </si>
  <si>
    <t>（4）⑥合計</t>
  </si>
  <si>
    <t>（4）⑤合計</t>
  </si>
  <si>
    <t>（3）⑥合計</t>
  </si>
  <si>
    <t>（4）①合計</t>
  </si>
  <si>
    <t>（4）③合計</t>
  </si>
  <si>
    <t>（4）②合計</t>
  </si>
  <si>
    <t>（4）④合計</t>
  </si>
  <si>
    <t>小計</t>
  </si>
  <si>
    <t>埋設管路用アスファルト混合物</t>
  </si>
  <si>
    <t>クラッシャラン、砕石</t>
  </si>
  <si>
    <t>㎥</t>
  </si>
  <si>
    <t>人工</t>
  </si>
  <si>
    <t>埋設管路施工労務費</t>
  </si>
  <si>
    <t>ブレーカー</t>
  </si>
  <si>
    <t>回</t>
  </si>
  <si>
    <t>人工</t>
  </si>
  <si>
    <t>ブレーカー</t>
  </si>
  <si>
    <t>アース線</t>
  </si>
  <si>
    <t>電線管</t>
  </si>
  <si>
    <t>電線管材</t>
  </si>
  <si>
    <t>防火区画施工労務費</t>
  </si>
  <si>
    <t>壁貫通施工労務費</t>
  </si>
  <si>
    <t>柱運搬費</t>
  </si>
  <si>
    <t>案内板</t>
  </si>
  <si>
    <t>照明用ブレーカー</t>
  </si>
  <si>
    <t>雑材・消耗品費</t>
  </si>
  <si>
    <t>充電器据付労務費</t>
  </si>
  <si>
    <t>壁掛け</t>
  </si>
  <si>
    <t>金属架台</t>
  </si>
  <si>
    <t>引込開閉器盤設置労務費</t>
  </si>
  <si>
    <t>高圧分岐装置</t>
  </si>
  <si>
    <t>変圧器（外箱）</t>
  </si>
  <si>
    <t>変圧器</t>
  </si>
  <si>
    <t>高圧交流負荷開閉器（LBS）</t>
  </si>
  <si>
    <t>電力ヒューズ（PF)</t>
  </si>
  <si>
    <t>変流器</t>
  </si>
  <si>
    <t>電流計</t>
  </si>
  <si>
    <t>電圧計</t>
  </si>
  <si>
    <t>切替スイッチ</t>
  </si>
  <si>
    <t>ヒューズ</t>
  </si>
  <si>
    <t>台</t>
  </si>
  <si>
    <t>個</t>
  </si>
  <si>
    <t>クレーンリース代（回送費含む）</t>
  </si>
  <si>
    <t>コンクリート材</t>
  </si>
  <si>
    <t>基礎工事費</t>
  </si>
  <si>
    <t>本体搬入費</t>
  </si>
  <si>
    <t>イ.</t>
  </si>
  <si>
    <t>分電盤・受電盤</t>
  </si>
  <si>
    <t>ア.</t>
  </si>
  <si>
    <t>イ.</t>
  </si>
  <si>
    <t>電源線（分岐線）、アース線等</t>
  </si>
  <si>
    <t>ウ.</t>
  </si>
  <si>
    <t>エ.</t>
  </si>
  <si>
    <t>工事用重機</t>
  </si>
  <si>
    <t>オ.</t>
  </si>
  <si>
    <t>引込用建柱費</t>
  </si>
  <si>
    <t>カ.</t>
  </si>
  <si>
    <t>高圧受変電設備</t>
  </si>
  <si>
    <t>ア.</t>
  </si>
  <si>
    <t>高圧受変電設備の設置に係る基礎工事費</t>
  </si>
  <si>
    <t>型枠・鉄筋加工、組立労務費</t>
  </si>
  <si>
    <t>総　　　　　　　　　　計</t>
  </si>
  <si>
    <t>工　事　費　　合　計</t>
  </si>
  <si>
    <t>○○充電設備</t>
  </si>
  <si>
    <t>御中</t>
  </si>
  <si>
    <t>工事名称：</t>
  </si>
  <si>
    <t>見積金額：</t>
  </si>
  <si>
    <t>(税込)</t>
  </si>
  <si>
    <t>(見積内訳は別紙)</t>
  </si>
  <si>
    <t>上記の通りお見積り申し上げます。</t>
  </si>
  <si>
    <t>見積有効期限：</t>
  </si>
  <si>
    <t>見積書提出日から3か月間</t>
  </si>
  <si>
    <t>作成者：</t>
  </si>
  <si>
    <t>　御見積書　</t>
  </si>
  <si>
    <t>支払条件：</t>
  </si>
  <si>
    <t>月末日締め翌月末日現金振り込み</t>
  </si>
  <si>
    <t>虎ノ門商事株式会社</t>
  </si>
  <si>
    <t>電気自動車充電スタンド設置工事</t>
  </si>
  <si>
    <t>税抜金額：</t>
  </si>
  <si>
    <t>消費税(8％)：</t>
  </si>
  <si>
    <t>設置場所：</t>
  </si>
  <si>
    <t>コンビニエンスストア虎ノ門</t>
  </si>
  <si>
    <t>住所：</t>
  </si>
  <si>
    <t>東京都港区虎ノ門　○-○-○</t>
  </si>
  <si>
    <t>03-○○○○-○○○○</t>
  </si>
  <si>
    <t>FAX：</t>
  </si>
  <si>
    <t>TEL：</t>
  </si>
  <si>
    <t>株式会社さくら設備</t>
  </si>
  <si>
    <t>代表取締役　　桜　虎太郎</t>
  </si>
  <si>
    <t>最初に記入すること</t>
  </si>
  <si>
    <t>工事の総計を入力</t>
  </si>
  <si>
    <t>見積書フォーマット</t>
  </si>
  <si>
    <t>管理部　桜 花子</t>
  </si>
  <si>
    <t>会社名    ：</t>
  </si>
  <si>
    <t>責任者    ：</t>
  </si>
  <si>
    <t>会社名　 ：</t>
  </si>
  <si>
    <t>責任者　 ：</t>
  </si>
  <si>
    <t>消費税(8％) ：</t>
  </si>
  <si>
    <t>プルボックス</t>
  </si>
  <si>
    <t>建柱労務費</t>
  </si>
  <si>
    <t>　　電力会社工事負担金</t>
  </si>
  <si>
    <t>　　駐車スペースライン引き材料</t>
  </si>
  <si>
    <t>　　駐車スペースライン引き労務費</t>
  </si>
  <si>
    <t>　　路面マーク</t>
  </si>
  <si>
    <t>　　路面塗装</t>
  </si>
  <si>
    <t>　　路面文字</t>
  </si>
  <si>
    <t>　　路面マーク設置労務費</t>
  </si>
  <si>
    <t>　　塗装工（路面塗装）</t>
  </si>
  <si>
    <t>　　塗装工（路面文字）</t>
  </si>
  <si>
    <t>　　屋根設置労務費</t>
  </si>
  <si>
    <t>　　屋根基礎労務費</t>
  </si>
  <si>
    <t>　　小屋設置労務費</t>
  </si>
  <si>
    <t>　　型枠、鉄筋加工費</t>
  </si>
  <si>
    <t>　　コンクリート打設労務費</t>
  </si>
  <si>
    <t>　　小屋本体</t>
  </si>
  <si>
    <t>　　LED電灯</t>
  </si>
  <si>
    <t>　　電灯用電線</t>
  </si>
  <si>
    <t>　　電灯用配管</t>
  </si>
  <si>
    <t>　　電灯配線資材</t>
  </si>
  <si>
    <t>　　電灯電気工事労務費</t>
  </si>
  <si>
    <t>　　ユンボレンタル費（回送費含む）</t>
  </si>
  <si>
    <t>　　転圧機レンタル費（回送費含む）</t>
  </si>
  <si>
    <t>　　路床工、路盤工</t>
  </si>
  <si>
    <t>　　アスファルト舗装工</t>
  </si>
  <si>
    <t>　　舗装産業廃棄物処理費</t>
  </si>
  <si>
    <t>　　クラッシャラン</t>
  </si>
  <si>
    <t>　　粒度調整砕石</t>
  </si>
  <si>
    <t>　　アスファルト舗装材</t>
  </si>
  <si>
    <t>電力会社協議費</t>
  </si>
  <si>
    <t>レイアウト検討</t>
  </si>
  <si>
    <t>平成28年○○月○○日</t>
  </si>
  <si>
    <t>電柱搬入費</t>
  </si>
  <si>
    <t>　　バリカー基礎労務費</t>
  </si>
  <si>
    <t>　　バリカー設置労務費</t>
  </si>
  <si>
    <t>　　監督費</t>
  </si>
  <si>
    <t>バリカー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</si>
</sst>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#,##0_);[Red]\(#,##0\)"/>
    <numFmt numFmtId="178" formatCode="ggge&quot;年&quot;m&quot;月&quot;d&quot;日&quot;"/>
    <numFmt numFmtId="179" formatCode="&quot;¥&quot;#,##0_);[Red]\(#,##0\)"/>
    <numFmt numFmtId="180" formatCode="&quot;¥&quot;#,##0_);[Red]\(&quot;¥&quot;#,##0\)"/>
  </numFmts>
  <fonts count="68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7"/>
      <color indexed="10"/>
      <name val="ＭＳ Ｐゴシック"/>
      <family val="3"/>
    </font>
    <font>
      <b/>
      <sz val="6"/>
      <color indexed="10"/>
      <name val="HG正楷書体-PRO"/>
      <family val="4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11"/>
      <color theme="1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b/>
      <u val="single"/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176" fontId="39" fillId="34" borderId="12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20" fontId="39" fillId="0" borderId="10" xfId="0" applyNumberFormat="1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center" vertical="center"/>
    </xf>
    <xf numFmtId="3" fontId="39" fillId="33" borderId="14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vertical="center"/>
    </xf>
    <xf numFmtId="176" fontId="39" fillId="35" borderId="12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3" fontId="39" fillId="35" borderId="10" xfId="0" applyNumberFormat="1" applyFont="1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0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177" fontId="39" fillId="0" borderId="17" xfId="0" applyNumberFormat="1" applyFont="1" applyFill="1" applyBorder="1" applyAlignment="1">
      <alignment horizontal="center" vertical="center"/>
    </xf>
    <xf numFmtId="177" fontId="39" fillId="33" borderId="18" xfId="0" applyNumberFormat="1" applyFont="1" applyFill="1" applyBorder="1" applyAlignment="1">
      <alignment horizontal="left" vertical="center" indent="4"/>
    </xf>
    <xf numFmtId="177" fontId="39" fillId="0" borderId="19" xfId="0" applyNumberFormat="1" applyFont="1" applyFill="1" applyBorder="1" applyAlignment="1">
      <alignment horizontal="left" vertical="center" indent="4"/>
    </xf>
    <xf numFmtId="177" fontId="51" fillId="0" borderId="19" xfId="0" applyNumberFormat="1" applyFont="1" applyFill="1" applyBorder="1" applyAlignment="1">
      <alignment horizontal="left" vertical="center" indent="4"/>
    </xf>
    <xf numFmtId="177" fontId="39" fillId="33" borderId="19" xfId="0" applyNumberFormat="1" applyFont="1" applyFill="1" applyBorder="1" applyAlignment="1">
      <alignment horizontal="left" vertical="center" indent="4"/>
    </xf>
    <xf numFmtId="177" fontId="39" fillId="35" borderId="19" xfId="0" applyNumberFormat="1" applyFont="1" applyFill="1" applyBorder="1" applyAlignment="1">
      <alignment horizontal="left" vertical="center" indent="4"/>
    </xf>
    <xf numFmtId="177" fontId="58" fillId="0" borderId="19" xfId="0" applyNumberFormat="1" applyFont="1" applyFill="1" applyBorder="1" applyAlignment="1">
      <alignment horizontal="left" vertical="center" indent="4"/>
    </xf>
    <xf numFmtId="177" fontId="51" fillId="0" borderId="19" xfId="0" applyNumberFormat="1" applyFont="1" applyBorder="1" applyAlignment="1">
      <alignment horizontal="left" vertical="center" indent="4"/>
    </xf>
    <xf numFmtId="177" fontId="59" fillId="0" borderId="19" xfId="0" applyNumberFormat="1" applyFont="1" applyFill="1" applyBorder="1" applyAlignment="1">
      <alignment horizontal="left" vertical="center" indent="4"/>
    </xf>
    <xf numFmtId="177" fontId="60" fillId="0" borderId="19" xfId="0" applyNumberFormat="1" applyFont="1" applyFill="1" applyBorder="1" applyAlignment="1">
      <alignment horizontal="left" vertical="center" indent="4"/>
    </xf>
    <xf numFmtId="177" fontId="0" fillId="0" borderId="0" xfId="0" applyNumberFormat="1" applyFill="1" applyAlignment="1">
      <alignment vertical="center"/>
    </xf>
    <xf numFmtId="177" fontId="58" fillId="0" borderId="20" xfId="0" applyNumberFormat="1" applyFont="1" applyFill="1" applyBorder="1" applyAlignment="1">
      <alignment horizontal="left" vertical="center" indent="4"/>
    </xf>
    <xf numFmtId="0" fontId="39" fillId="0" borderId="0" xfId="0" applyFont="1" applyAlignment="1">
      <alignment horizontal="center" vertical="center"/>
    </xf>
    <xf numFmtId="177" fontId="58" fillId="0" borderId="19" xfId="0" applyNumberFormat="1" applyFont="1" applyFill="1" applyBorder="1" applyAlignment="1">
      <alignment horizontal="right" vertical="center" indent="1"/>
    </xf>
    <xf numFmtId="0" fontId="39" fillId="34" borderId="10" xfId="0" applyFont="1" applyFill="1" applyBorder="1" applyAlignment="1">
      <alignment horizontal="left" vertical="center" indent="1"/>
    </xf>
    <xf numFmtId="0" fontId="61" fillId="0" borderId="0" xfId="0" applyFont="1" applyAlignment="1">
      <alignment vertical="center"/>
    </xf>
    <xf numFmtId="178" fontId="0" fillId="0" borderId="0" xfId="0" applyNumberFormat="1" applyAlignment="1">
      <alignment horizontal="right" vertical="center"/>
    </xf>
    <xf numFmtId="0" fontId="61" fillId="0" borderId="2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21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4" fillId="0" borderId="21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61" fillId="0" borderId="21" xfId="0" applyFon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66" fillId="0" borderId="21" xfId="0" applyNumberFormat="1" applyFont="1" applyBorder="1" applyAlignment="1">
      <alignment horizontal="distributed" vertical="center"/>
    </xf>
    <xf numFmtId="0" fontId="66" fillId="0" borderId="0" xfId="0" applyNumberFormat="1" applyFont="1" applyBorder="1" applyAlignment="1">
      <alignment horizontal="distributed" vertical="center"/>
    </xf>
    <xf numFmtId="179" fontId="61" fillId="0" borderId="2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/>
    </xf>
    <xf numFmtId="180" fontId="0" fillId="0" borderId="23" xfId="0" applyNumberFormat="1" applyBorder="1" applyAlignment="1">
      <alignment horizontal="right" vertical="center" indent="1"/>
    </xf>
    <xf numFmtId="0" fontId="39" fillId="35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6" borderId="27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17</xdr:row>
      <xdr:rowOff>28575</xdr:rowOff>
    </xdr:from>
    <xdr:ext cx="1657350" cy="361950"/>
    <xdr:sp>
      <xdr:nvSpPr>
        <xdr:cNvPr id="1" name="角丸四角形吹き出し 10"/>
        <xdr:cNvSpPr>
          <a:spLocks/>
        </xdr:cNvSpPr>
      </xdr:nvSpPr>
      <xdr:spPr>
        <a:xfrm>
          <a:off x="4000500" y="5372100"/>
          <a:ext cx="1657350" cy="361950"/>
        </a:xfrm>
        <a:prstGeom prst="wedgeRoundRectCallout">
          <a:avLst>
            <a:gd name="adj1" fmla="val -49768"/>
            <a:gd name="adj2" fmla="val -95472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支払は原則振込であること</a:t>
          </a:r>
        </a:p>
      </xdr:txBody>
    </xdr:sp>
    <xdr:clientData/>
  </xdr:oneCellAnchor>
  <xdr:oneCellAnchor>
    <xdr:from>
      <xdr:col>2</xdr:col>
      <xdr:colOff>590550</xdr:colOff>
      <xdr:row>18</xdr:row>
      <xdr:rowOff>228600</xdr:rowOff>
    </xdr:from>
    <xdr:ext cx="3514725" cy="523875"/>
    <xdr:sp>
      <xdr:nvSpPr>
        <xdr:cNvPr id="2" name="角丸四角形吹き出し 11"/>
        <xdr:cNvSpPr>
          <a:spLocks/>
        </xdr:cNvSpPr>
      </xdr:nvSpPr>
      <xdr:spPr>
        <a:xfrm>
          <a:off x="1971675" y="5886450"/>
          <a:ext cx="3514725" cy="523875"/>
        </a:xfrm>
        <a:prstGeom prst="wedgeRoundRectCallout">
          <a:avLst>
            <a:gd name="adj1" fmla="val -41472"/>
            <a:gd name="adj2" fmla="val -90805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原則３か月以上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（着工時に有効期限が切れていることがないようにして下さい）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7</xdr:col>
      <xdr:colOff>47625</xdr:colOff>
      <xdr:row>23</xdr:row>
      <xdr:rowOff>171450</xdr:rowOff>
    </xdr:from>
    <xdr:to>
      <xdr:col>7</xdr:col>
      <xdr:colOff>561975</xdr:colOff>
      <xdr:row>25</xdr:row>
      <xdr:rowOff>76200</xdr:rowOff>
    </xdr:to>
    <xdr:grpSp>
      <xdr:nvGrpSpPr>
        <xdr:cNvPr id="3" name="グループ化 14"/>
        <xdr:cNvGrpSpPr>
          <a:grpSpLocks/>
        </xdr:cNvGrpSpPr>
      </xdr:nvGrpSpPr>
      <xdr:grpSpPr>
        <a:xfrm>
          <a:off x="4591050" y="7400925"/>
          <a:ext cx="504825" cy="533400"/>
          <a:chOff x="7853953" y="363670"/>
          <a:chExt cx="572690" cy="529829"/>
        </a:xfrm>
        <a:solidFill>
          <a:srgbClr val="FFFFFF"/>
        </a:solidFill>
      </xdr:grpSpPr>
      <xdr:sp>
        <xdr:nvSpPr>
          <xdr:cNvPr id="4" name="円/楕円 15"/>
          <xdr:cNvSpPr>
            <a:spLocks/>
          </xdr:cNvSpPr>
        </xdr:nvSpPr>
        <xdr:spPr>
          <a:xfrm>
            <a:off x="7853953" y="363670"/>
            <a:ext cx="572690" cy="529829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・　株式会社　・　桜設備</a:t>
            </a:r>
            <a:r>
              <a: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　桜設備　　</a:t>
            </a:r>
            <a:r>
              <a:rPr lang="en-US" cap="none" sz="700" b="1" i="0" u="none" baseline="0">
                <a:solidFill>
                  <a:srgbClr val="FF0000"/>
                </a:solidFill>
              </a:rPr>
              <a:t>　　</a:t>
            </a:r>
          </a:p>
        </xdr:txBody>
      </xdr:sp>
      <xdr:sp>
        <xdr:nvSpPr>
          <xdr:cNvPr id="5" name="テキスト ボックス 16"/>
          <xdr:cNvSpPr txBox="1">
            <a:spLocks noChangeArrowheads="1"/>
          </xdr:cNvSpPr>
        </xdr:nvSpPr>
        <xdr:spPr>
          <a:xfrm>
            <a:off x="7892180" y="448840"/>
            <a:ext cx="448559" cy="3690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600" b="1" i="0" u="none" baseline="0">
                <a:solidFill>
                  <a:srgbClr val="FF0000"/>
                </a:solidFill>
              </a:rPr>
              <a:t>代表取締役</a:t>
            </a:r>
          </a:p>
        </xdr:txBody>
      </xdr:sp>
    </xdr:grpSp>
    <xdr:clientData/>
  </xdr:twoCellAnchor>
  <xdr:oneCellAnchor>
    <xdr:from>
      <xdr:col>6</xdr:col>
      <xdr:colOff>371475</xdr:colOff>
      <xdr:row>1</xdr:row>
      <xdr:rowOff>209550</xdr:rowOff>
    </xdr:from>
    <xdr:ext cx="1352550" cy="361950"/>
    <xdr:sp>
      <xdr:nvSpPr>
        <xdr:cNvPr id="6" name="角丸四角形吹き出し 18"/>
        <xdr:cNvSpPr>
          <a:spLocks/>
        </xdr:cNvSpPr>
      </xdr:nvSpPr>
      <xdr:spPr>
        <a:xfrm>
          <a:off x="4305300" y="523875"/>
          <a:ext cx="1352550" cy="361950"/>
        </a:xfrm>
        <a:prstGeom prst="wedgeRoundRectCallout">
          <a:avLst>
            <a:gd name="adj1" fmla="val -2921"/>
            <a:gd name="adj2" fmla="val -106490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日付を記入すること</a:t>
          </a:r>
        </a:p>
      </xdr:txBody>
    </xdr:sp>
    <xdr:clientData/>
  </xdr:oneCellAnchor>
  <xdr:oneCellAnchor>
    <xdr:from>
      <xdr:col>6</xdr:col>
      <xdr:colOff>285750</xdr:colOff>
      <xdr:row>21</xdr:row>
      <xdr:rowOff>285750</xdr:rowOff>
    </xdr:from>
    <xdr:ext cx="1438275" cy="304800"/>
    <xdr:sp>
      <xdr:nvSpPr>
        <xdr:cNvPr id="7" name="角丸四角形吹き出し 21"/>
        <xdr:cNvSpPr>
          <a:spLocks/>
        </xdr:cNvSpPr>
      </xdr:nvSpPr>
      <xdr:spPr>
        <a:xfrm>
          <a:off x="4219575" y="6886575"/>
          <a:ext cx="1438275" cy="304800"/>
        </a:xfrm>
        <a:prstGeom prst="wedgeRoundRectCallout">
          <a:avLst>
            <a:gd name="adj1" fmla="val 2587"/>
            <a:gd name="adj2" fmla="val 118638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捺印がされていること</a:t>
          </a:r>
        </a:p>
      </xdr:txBody>
    </xdr:sp>
    <xdr:clientData/>
  </xdr:oneCellAnchor>
  <xdr:oneCellAnchor>
    <xdr:from>
      <xdr:col>5</xdr:col>
      <xdr:colOff>190500</xdr:colOff>
      <xdr:row>10</xdr:row>
      <xdr:rowOff>190500</xdr:rowOff>
    </xdr:from>
    <xdr:ext cx="2133600" cy="466725"/>
    <xdr:sp>
      <xdr:nvSpPr>
        <xdr:cNvPr id="8" name="角丸四角形吹き出し 23"/>
        <xdr:cNvSpPr>
          <a:spLocks/>
        </xdr:cNvSpPr>
      </xdr:nvSpPr>
      <xdr:spPr>
        <a:xfrm>
          <a:off x="3514725" y="3333750"/>
          <a:ext cx="2133600" cy="466725"/>
        </a:xfrm>
        <a:prstGeom prst="wedgeRoundRectCallout">
          <a:avLst>
            <a:gd name="adj1" fmla="val -64263"/>
            <a:gd name="adj2" fmla="val -59787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税抜金額を入力すると、見積金額・消費税が自動入力されます</a:t>
          </a:r>
        </a:p>
      </xdr:txBody>
    </xdr:sp>
    <xdr:clientData/>
  </xdr:oneCellAnchor>
  <xdr:oneCellAnchor>
    <xdr:from>
      <xdr:col>0</xdr:col>
      <xdr:colOff>323850</xdr:colOff>
      <xdr:row>0</xdr:row>
      <xdr:rowOff>66675</xdr:rowOff>
    </xdr:from>
    <xdr:ext cx="723900" cy="304800"/>
    <xdr:sp>
      <xdr:nvSpPr>
        <xdr:cNvPr id="9" name="テキスト ボックス 1"/>
        <xdr:cNvSpPr txBox="1">
          <a:spLocks noChangeArrowheads="1"/>
        </xdr:cNvSpPr>
      </xdr:nvSpPr>
      <xdr:spPr>
        <a:xfrm>
          <a:off x="323850" y="666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1</xdr:col>
      <xdr:colOff>38100</xdr:colOff>
      <xdr:row>4</xdr:row>
      <xdr:rowOff>304800</xdr:rowOff>
    </xdr:from>
    <xdr:ext cx="1343025" cy="361950"/>
    <xdr:sp>
      <xdr:nvSpPr>
        <xdr:cNvPr id="10" name="角丸四角形吹き出し 12"/>
        <xdr:cNvSpPr>
          <a:spLocks/>
        </xdr:cNvSpPr>
      </xdr:nvSpPr>
      <xdr:spPr>
        <a:xfrm>
          <a:off x="809625" y="1562100"/>
          <a:ext cx="1343025" cy="361950"/>
        </a:xfrm>
        <a:prstGeom prst="wedgeRoundRectCallout">
          <a:avLst>
            <a:gd name="adj1" fmla="val -2921"/>
            <a:gd name="adj2" fmla="val -106490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申請者宛であること</a:t>
          </a:r>
        </a:p>
      </xdr:txBody>
    </xdr:sp>
    <xdr:clientData/>
  </xdr:oneCellAnchor>
  <xdr:oneCellAnchor>
    <xdr:from>
      <xdr:col>5</xdr:col>
      <xdr:colOff>171450</xdr:colOff>
      <xdr:row>12</xdr:row>
      <xdr:rowOff>123825</xdr:rowOff>
    </xdr:from>
    <xdr:ext cx="2152650" cy="628650"/>
    <xdr:sp>
      <xdr:nvSpPr>
        <xdr:cNvPr id="11" name="角丸四角形吹き出し 13"/>
        <xdr:cNvSpPr>
          <a:spLocks/>
        </xdr:cNvSpPr>
      </xdr:nvSpPr>
      <xdr:spPr>
        <a:xfrm>
          <a:off x="3495675" y="3895725"/>
          <a:ext cx="2152650" cy="628650"/>
        </a:xfrm>
        <a:prstGeom prst="wedgeRoundRectCallout">
          <a:avLst>
            <a:gd name="adj1" fmla="val -38277"/>
            <a:gd name="adj2" fmla="val 94782"/>
          </a:avLst>
        </a:prstGeom>
        <a:solidFill>
          <a:srgbClr val="FF6699">
            <a:alpha val="5000"/>
          </a:srgbClr>
        </a:solidFill>
        <a:ln w="25400" cmpd="sng">
          <a:solidFill>
            <a:srgbClr val="FF7C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設置場所名称　もしくは　設置場所住所にて、</a:t>
          </a:r>
          <a:r>
            <a:rPr lang="en-US" cap="none" sz="1100" b="1" i="0" u="none" baseline="0">
              <a:solidFill>
                <a:srgbClr val="FF0000"/>
              </a:solidFill>
            </a:rPr>
            <a:t>設置場所が確認できること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Normal="55" zoomScaleSheetLayoutView="100" zoomScalePageLayoutView="0" workbookViewId="0" topLeftCell="A1">
      <selection activeCell="N19" sqref="N19"/>
    </sheetView>
  </sheetViews>
  <sheetFormatPr defaultColWidth="9.140625" defaultRowHeight="24.75" customHeight="1"/>
  <cols>
    <col min="1" max="1" width="9.00390625" style="0" customWidth="1"/>
    <col min="3" max="3" width="10.8515625" style="0" customWidth="1"/>
    <col min="12" max="12" width="10.421875" style="0" bestFit="1" customWidth="1"/>
  </cols>
  <sheetData>
    <row r="1" spans="1:12" ht="24.75" customHeight="1">
      <c r="A1" s="68"/>
      <c r="B1" s="68"/>
      <c r="C1" s="68"/>
      <c r="D1" s="68"/>
      <c r="E1" s="68"/>
      <c r="F1" s="68"/>
      <c r="G1" s="94" t="s">
        <v>234</v>
      </c>
      <c r="H1" s="94"/>
      <c r="I1" s="94"/>
      <c r="J1" s="68"/>
      <c r="K1" s="68"/>
      <c r="L1" s="68"/>
    </row>
    <row r="2" spans="4:6" ht="24.75" customHeight="1">
      <c r="D2" s="95" t="s">
        <v>177</v>
      </c>
      <c r="E2" s="95"/>
      <c r="F2" s="95"/>
    </row>
    <row r="3" spans="9:10" ht="24.75" customHeight="1">
      <c r="I3" s="69"/>
      <c r="J3" s="69"/>
    </row>
    <row r="4" spans="1:6" ht="24.75" customHeight="1">
      <c r="A4" s="96" t="s">
        <v>193</v>
      </c>
      <c r="B4" s="96"/>
      <c r="C4" s="96"/>
      <c r="D4" s="96"/>
      <c r="E4" s="96"/>
      <c r="F4" s="70" t="s">
        <v>168</v>
      </c>
    </row>
    <row r="5" spans="1:4" ht="24.75" customHeight="1">
      <c r="A5" s="71"/>
      <c r="B5" s="71"/>
      <c r="C5" s="71"/>
      <c r="D5" s="72"/>
    </row>
    <row r="6" spans="1:4" ht="24.75" customHeight="1">
      <c r="A6" s="71"/>
      <c r="B6" s="71"/>
      <c r="C6" s="71"/>
      <c r="D6" s="72"/>
    </row>
    <row r="8" spans="2:7" ht="24.75" customHeight="1">
      <c r="B8" s="91" t="s">
        <v>169</v>
      </c>
      <c r="C8" s="92"/>
      <c r="D8" s="97" t="s">
        <v>193</v>
      </c>
      <c r="E8" s="97"/>
      <c r="F8" s="97"/>
      <c r="G8" s="97"/>
    </row>
    <row r="9" spans="3:7" ht="24.75" customHeight="1">
      <c r="C9" s="73"/>
      <c r="D9" s="73"/>
      <c r="E9" s="73"/>
      <c r="F9" s="73"/>
      <c r="G9" s="73"/>
    </row>
    <row r="10" spans="2:7" ht="24.75" customHeight="1">
      <c r="B10" s="91" t="s">
        <v>170</v>
      </c>
      <c r="C10" s="92"/>
      <c r="D10" s="93">
        <f>IF(ISERROR(D11+D12),"",D11+D12)</f>
      </c>
      <c r="E10" s="93"/>
      <c r="F10" s="93"/>
      <c r="G10" s="74" t="s">
        <v>171</v>
      </c>
    </row>
    <row r="11" spans="3:7" ht="24.75" customHeight="1">
      <c r="C11" s="76" t="s">
        <v>182</v>
      </c>
      <c r="D11" s="98" t="s">
        <v>194</v>
      </c>
      <c r="E11" s="98"/>
      <c r="F11" s="73"/>
      <c r="G11" s="73"/>
    </row>
    <row r="12" spans="3:5" ht="24.75" customHeight="1">
      <c r="C12" s="75" t="s">
        <v>201</v>
      </c>
      <c r="D12" s="88">
        <f>IF(ISERROR(D11*0.08),"",D11*0.08)</f>
      </c>
      <c r="E12" s="88"/>
    </row>
    <row r="13" ht="24.75" customHeight="1">
      <c r="C13" t="s">
        <v>172</v>
      </c>
    </row>
    <row r="14" ht="24.75" customHeight="1">
      <c r="C14" t="s">
        <v>173</v>
      </c>
    </row>
    <row r="16" spans="2:7" ht="24.75" customHeight="1">
      <c r="B16" s="89" t="s">
        <v>184</v>
      </c>
      <c r="C16" s="89"/>
      <c r="D16" s="112" t="s">
        <v>193</v>
      </c>
      <c r="E16" s="112"/>
      <c r="F16" s="112"/>
      <c r="G16" s="112"/>
    </row>
    <row r="17" spans="2:7" ht="24.75" customHeight="1">
      <c r="B17" s="90" t="s">
        <v>178</v>
      </c>
      <c r="C17" s="90"/>
      <c r="D17" s="112" t="s">
        <v>193</v>
      </c>
      <c r="E17" s="112"/>
      <c r="F17" s="112"/>
      <c r="G17" s="112"/>
    </row>
    <row r="18" spans="2:7" ht="24.75" customHeight="1">
      <c r="B18" s="90" t="s">
        <v>174</v>
      </c>
      <c r="C18" s="90"/>
      <c r="D18" s="112" t="s">
        <v>193</v>
      </c>
      <c r="E18" s="112"/>
      <c r="F18" s="112"/>
      <c r="G18" s="112"/>
    </row>
    <row r="23" ht="24.75" customHeight="1">
      <c r="E23" s="84" t="s">
        <v>199</v>
      </c>
    </row>
    <row r="24" spans="5:7" ht="24.75" customHeight="1">
      <c r="E24" s="85" t="s">
        <v>200</v>
      </c>
      <c r="F24" s="79"/>
      <c r="G24" s="78"/>
    </row>
    <row r="25" ht="24.75" customHeight="1">
      <c r="E25" s="86" t="s">
        <v>186</v>
      </c>
    </row>
    <row r="26" ht="24.75" customHeight="1">
      <c r="E26" s="86" t="s">
        <v>190</v>
      </c>
    </row>
    <row r="27" ht="24.75" customHeight="1">
      <c r="E27" s="86" t="s">
        <v>189</v>
      </c>
    </row>
    <row r="28" ht="24.75" customHeight="1">
      <c r="E28" s="86" t="s">
        <v>176</v>
      </c>
    </row>
  </sheetData>
  <sheetProtection/>
  <mergeCells count="15">
    <mergeCell ref="G1:I1"/>
    <mergeCell ref="D2:F2"/>
    <mergeCell ref="A4:E4"/>
    <mergeCell ref="B8:C8"/>
    <mergeCell ref="D8:G8"/>
    <mergeCell ref="D11:E11"/>
    <mergeCell ref="D12:E12"/>
    <mergeCell ref="B16:C16"/>
    <mergeCell ref="B17:C17"/>
    <mergeCell ref="B18:C18"/>
    <mergeCell ref="B10:C10"/>
    <mergeCell ref="D10:F10"/>
    <mergeCell ref="D16:G16"/>
    <mergeCell ref="D17:G17"/>
    <mergeCell ref="D18:G18"/>
  </mergeCells>
  <conditionalFormatting sqref="A4">
    <cfRule type="containsText" priority="13" dxfId="19" operator="containsText" text="最初に入力ください。">
      <formula>NOT(ISERROR(SEARCH("最初に入力ください。",A4)))</formula>
    </cfRule>
  </conditionalFormatting>
  <conditionalFormatting sqref="D8:G8">
    <cfRule type="containsText" priority="12" dxfId="19" operator="containsText" text="最初に入力ください。">
      <formula>NOT(ISERROR(SEARCH("最初に入力ください。",D8)))</formula>
    </cfRule>
  </conditionalFormatting>
  <conditionalFormatting sqref="A4:E4 D8:G8">
    <cfRule type="containsText" priority="11" dxfId="19" operator="containsText" text="最初に記入すること">
      <formula>NOT(ISERROR(SEARCH("最初に記入すること",A4)))</formula>
    </cfRule>
  </conditionalFormatting>
  <conditionalFormatting sqref="D12:E12">
    <cfRule type="containsText" priority="8" dxfId="19" operator="containsText" text="工事の総計を入力">
      <formula>NOT(ISERROR(SEARCH("工事の総計を入力",D12)))</formula>
    </cfRule>
  </conditionalFormatting>
  <conditionalFormatting sqref="D11:E11">
    <cfRule type="containsText" priority="7" dxfId="19" operator="containsText" text="工事の総計を入力">
      <formula>NOT(ISERROR(SEARCH("工事の総計を入力",D11)))</formula>
    </cfRule>
  </conditionalFormatting>
  <conditionalFormatting sqref="D16:G16">
    <cfRule type="containsText" priority="6" dxfId="19" operator="containsText" text="最初に入力ください。">
      <formula>NOT(ISERROR(SEARCH("最初に入力ください。",D16)))</formula>
    </cfRule>
  </conditionalFormatting>
  <conditionalFormatting sqref="D16:G16">
    <cfRule type="containsText" priority="5" dxfId="19" operator="containsText" text="最初に記入すること">
      <formula>NOT(ISERROR(SEARCH("最初に記入すること",D16)))</formula>
    </cfRule>
  </conditionalFormatting>
  <conditionalFormatting sqref="D17:G17">
    <cfRule type="containsText" priority="4" dxfId="19" operator="containsText" text="最初に入力ください。">
      <formula>NOT(ISERROR(SEARCH("最初に入力ください。",D17)))</formula>
    </cfRule>
  </conditionalFormatting>
  <conditionalFormatting sqref="D17:G17">
    <cfRule type="containsText" priority="3" dxfId="19" operator="containsText" text="最初に記入すること">
      <formula>NOT(ISERROR(SEARCH("最初に記入すること",D17)))</formula>
    </cfRule>
  </conditionalFormatting>
  <conditionalFormatting sqref="D18:G18">
    <cfRule type="containsText" priority="2" dxfId="19" operator="containsText" text="最初に入力ください。">
      <formula>NOT(ISERROR(SEARCH("最初に入力ください。",D18)))</formula>
    </cfRule>
  </conditionalFormatting>
  <conditionalFormatting sqref="D18:G18">
    <cfRule type="containsText" priority="1" dxfId="19" operator="containsText" text="最初に記入すること">
      <formula>NOT(ISERROR(SEARCH("最初に記入すること",D18)))</formula>
    </cfRule>
  </conditionalFormatting>
  <printOptions horizontalCentered="1" verticalCentered="1"/>
  <pageMargins left="0.984251968503937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5" zoomScaleNormal="55" zoomScaleSheetLayoutView="85" zoomScalePageLayoutView="0" workbookViewId="0" topLeftCell="A1">
      <selection activeCell="P11" sqref="P11"/>
    </sheetView>
  </sheetViews>
  <sheetFormatPr defaultColWidth="9.140625" defaultRowHeight="24.75" customHeight="1"/>
  <cols>
    <col min="1" max="1" width="11.57421875" style="0" customWidth="1"/>
    <col min="3" max="3" width="10.8515625" style="0" customWidth="1"/>
    <col min="9" max="9" width="10.8515625" style="0" customWidth="1"/>
    <col min="12" max="12" width="10.421875" style="0" bestFit="1" customWidth="1"/>
  </cols>
  <sheetData>
    <row r="1" spans="1:12" ht="24.75" customHeight="1">
      <c r="A1" s="68"/>
      <c r="B1" s="68"/>
      <c r="C1" s="68"/>
      <c r="D1" s="68"/>
      <c r="E1" s="68"/>
      <c r="F1" s="68"/>
      <c r="G1" s="94" t="s">
        <v>234</v>
      </c>
      <c r="H1" s="94"/>
      <c r="I1" s="94"/>
      <c r="J1" s="68"/>
      <c r="K1" s="68"/>
      <c r="L1" s="68"/>
    </row>
    <row r="2" spans="4:6" ht="24.75" customHeight="1">
      <c r="D2" s="95" t="s">
        <v>177</v>
      </c>
      <c r="E2" s="95"/>
      <c r="F2" s="95"/>
    </row>
    <row r="3" spans="9:10" ht="24.75" customHeight="1">
      <c r="I3" s="69"/>
      <c r="J3" s="69"/>
    </row>
    <row r="4" spans="2:6" ht="24.75" customHeight="1">
      <c r="B4" s="87" t="s">
        <v>180</v>
      </c>
      <c r="C4" s="87"/>
      <c r="D4" s="87"/>
      <c r="E4" s="87"/>
      <c r="F4" s="70" t="s">
        <v>168</v>
      </c>
    </row>
    <row r="5" spans="1:4" ht="24.75" customHeight="1">
      <c r="A5" s="71"/>
      <c r="B5" s="71"/>
      <c r="C5" s="71"/>
      <c r="D5" s="72"/>
    </row>
    <row r="6" spans="1:4" ht="24.75" customHeight="1">
      <c r="A6" s="71"/>
      <c r="B6" s="71"/>
      <c r="C6" s="71"/>
      <c r="D6" s="72"/>
    </row>
    <row r="8" spans="2:7" ht="24.75" customHeight="1">
      <c r="B8" s="91" t="s">
        <v>169</v>
      </c>
      <c r="C8" s="92"/>
      <c r="D8" s="97" t="s">
        <v>181</v>
      </c>
      <c r="E8" s="97"/>
      <c r="F8" s="97"/>
      <c r="G8" s="97"/>
    </row>
    <row r="9" spans="3:7" ht="24.75" customHeight="1">
      <c r="C9" s="73"/>
      <c r="D9" s="73"/>
      <c r="E9" s="73"/>
      <c r="F9" s="73"/>
      <c r="G9" s="73"/>
    </row>
    <row r="10" spans="2:7" ht="24.75" customHeight="1">
      <c r="B10" s="91" t="s">
        <v>170</v>
      </c>
      <c r="C10" s="92"/>
      <c r="D10" s="93">
        <f>D11+D12</f>
        <v>2160000</v>
      </c>
      <c r="E10" s="93"/>
      <c r="F10" s="93"/>
      <c r="G10" s="74" t="s">
        <v>171</v>
      </c>
    </row>
    <row r="11" spans="3:7" ht="24.75" customHeight="1">
      <c r="C11" s="76" t="s">
        <v>182</v>
      </c>
      <c r="D11" s="99">
        <v>2000000</v>
      </c>
      <c r="E11" s="99"/>
      <c r="F11" s="73"/>
      <c r="G11" s="73"/>
    </row>
    <row r="12" spans="3:5" ht="24.75" customHeight="1">
      <c r="C12" s="75" t="s">
        <v>183</v>
      </c>
      <c r="D12" s="99">
        <f>D11*0.08</f>
        <v>160000</v>
      </c>
      <c r="E12" s="99"/>
    </row>
    <row r="13" ht="24.75" customHeight="1">
      <c r="C13" t="s">
        <v>172</v>
      </c>
    </row>
    <row r="14" ht="24.75" customHeight="1">
      <c r="C14" t="s">
        <v>173</v>
      </c>
    </row>
    <row r="16" spans="2:4" ht="24.75" customHeight="1">
      <c r="B16" s="89" t="s">
        <v>184</v>
      </c>
      <c r="C16" s="89"/>
      <c r="D16" t="s">
        <v>185</v>
      </c>
    </row>
    <row r="17" spans="2:4" ht="24.75" customHeight="1">
      <c r="B17" s="90" t="s">
        <v>178</v>
      </c>
      <c r="C17" s="90"/>
      <c r="D17" t="s">
        <v>179</v>
      </c>
    </row>
    <row r="18" spans="2:4" ht="24.75" customHeight="1">
      <c r="B18" s="90" t="s">
        <v>174</v>
      </c>
      <c r="C18" s="90"/>
      <c r="D18" t="s">
        <v>175</v>
      </c>
    </row>
    <row r="25" spans="5:6" ht="24.75" customHeight="1">
      <c r="E25" s="84" t="s">
        <v>197</v>
      </c>
      <c r="F25" s="77" t="s">
        <v>191</v>
      </c>
    </row>
    <row r="26" spans="5:7" ht="24.75" customHeight="1">
      <c r="E26" s="85" t="s">
        <v>198</v>
      </c>
      <c r="F26" s="85" t="s">
        <v>192</v>
      </c>
      <c r="G26" s="78"/>
    </row>
    <row r="27" spans="5:6" ht="24.75" customHeight="1">
      <c r="E27" s="86" t="s">
        <v>186</v>
      </c>
      <c r="F27" t="s">
        <v>187</v>
      </c>
    </row>
    <row r="28" spans="5:6" ht="24.75" customHeight="1">
      <c r="E28" s="86" t="s">
        <v>190</v>
      </c>
      <c r="F28" t="s">
        <v>188</v>
      </c>
    </row>
    <row r="29" spans="5:6" ht="24.75" customHeight="1">
      <c r="E29" s="86" t="s">
        <v>189</v>
      </c>
      <c r="F29" t="s">
        <v>188</v>
      </c>
    </row>
    <row r="30" spans="5:6" ht="24.75" customHeight="1">
      <c r="E30" s="86" t="s">
        <v>176</v>
      </c>
      <c r="F30" t="s">
        <v>196</v>
      </c>
    </row>
  </sheetData>
  <sheetProtection/>
  <mergeCells count="11">
    <mergeCell ref="B10:C10"/>
    <mergeCell ref="D2:F2"/>
    <mergeCell ref="D10:F10"/>
    <mergeCell ref="B18:C18"/>
    <mergeCell ref="D11:E11"/>
    <mergeCell ref="D12:E12"/>
    <mergeCell ref="G1:I1"/>
    <mergeCell ref="B16:C16"/>
    <mergeCell ref="B17:C17"/>
    <mergeCell ref="D8:G8"/>
    <mergeCell ref="B8:C8"/>
  </mergeCells>
  <conditionalFormatting sqref="B4">
    <cfRule type="containsText" priority="2" dxfId="19" operator="containsText" text="最初に入力ください。">
      <formula>NOT(ISERROR(SEARCH("最初に入力ください。",B4)))</formula>
    </cfRule>
  </conditionalFormatting>
  <conditionalFormatting sqref="D8:G8">
    <cfRule type="containsText" priority="1" dxfId="19" operator="containsText" text="最初に入力ください。">
      <formula>NOT(ISERROR(SEARCH("最初に入力ください。",D8)))</formula>
    </cfRule>
  </conditionalFormatting>
  <printOptions horizontalCentered="1" verticalCentered="1"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Normal="115" zoomScaleSheetLayoutView="100" zoomScalePageLayoutView="0" workbookViewId="0" topLeftCell="A1">
      <selection activeCell="F10" sqref="F10"/>
    </sheetView>
  </sheetViews>
  <sheetFormatPr defaultColWidth="15.57421875" defaultRowHeight="19.5" customHeight="1"/>
  <cols>
    <col min="1" max="1" width="1.28515625" style="0" customWidth="1"/>
    <col min="2" max="2" width="4.421875" style="4" customWidth="1"/>
    <col min="3" max="3" width="28.57421875" style="0" customWidth="1"/>
    <col min="4" max="4" width="29.421875" style="0" customWidth="1"/>
    <col min="5" max="5" width="5.7109375" style="1" customWidth="1"/>
    <col min="6" max="6" width="5.7109375" style="2" customWidth="1"/>
    <col min="7" max="7" width="8.7109375" style="3" customWidth="1"/>
    <col min="8" max="8" width="14.7109375" style="63" customWidth="1"/>
  </cols>
  <sheetData>
    <row r="1" spans="2:8" ht="30" customHeight="1">
      <c r="B1" s="80"/>
      <c r="C1" s="80" t="str">
        <f>"【"&amp;'表紙'!D8&amp;"】"</f>
        <v>【最初に記入すること】</v>
      </c>
      <c r="D1" s="82" t="s">
        <v>195</v>
      </c>
      <c r="E1" s="81"/>
      <c r="F1" s="81"/>
      <c r="G1" s="81"/>
      <c r="H1" s="81"/>
    </row>
    <row r="2" spans="2:8" s="6" customFormat="1" ht="19.5" customHeight="1">
      <c r="B2" s="10"/>
      <c r="C2" s="47" t="s">
        <v>1</v>
      </c>
      <c r="D2" s="47" t="s">
        <v>2</v>
      </c>
      <c r="E2" s="48" t="s">
        <v>3</v>
      </c>
      <c r="F2" s="48" t="s">
        <v>4</v>
      </c>
      <c r="G2" s="49" t="s">
        <v>5</v>
      </c>
      <c r="H2" s="53" t="s">
        <v>6</v>
      </c>
    </row>
    <row r="3" spans="2:9" s="6" customFormat="1" ht="19.5" customHeight="1">
      <c r="B3" s="17"/>
      <c r="C3" s="18" t="s">
        <v>29</v>
      </c>
      <c r="D3" s="19"/>
      <c r="E3" s="19"/>
      <c r="F3" s="19"/>
      <c r="G3" s="20"/>
      <c r="H3" s="54"/>
      <c r="I3" s="65"/>
    </row>
    <row r="4" spans="2:8" s="6" customFormat="1" ht="21" customHeight="1">
      <c r="B4" s="11">
        <v>1</v>
      </c>
      <c r="C4" s="12" t="s">
        <v>31</v>
      </c>
      <c r="D4" s="13"/>
      <c r="E4" s="14">
        <v>1</v>
      </c>
      <c r="F4" s="14" t="s">
        <v>24</v>
      </c>
      <c r="G4" s="15"/>
      <c r="H4" s="59">
        <f>+H44+H93+H127+H130</f>
        <v>0</v>
      </c>
    </row>
    <row r="5" spans="2:8" s="6" customFormat="1" ht="21" customHeight="1">
      <c r="B5" s="11">
        <v>2</v>
      </c>
      <c r="C5" s="12" t="s">
        <v>32</v>
      </c>
      <c r="D5" s="13"/>
      <c r="E5" s="14">
        <v>1</v>
      </c>
      <c r="F5" s="14" t="s">
        <v>24</v>
      </c>
      <c r="G5" s="15"/>
      <c r="H5" s="59">
        <f>+H147</f>
        <v>0</v>
      </c>
    </row>
    <row r="6" spans="2:8" s="6" customFormat="1" ht="21" customHeight="1">
      <c r="B6" s="11">
        <v>3</v>
      </c>
      <c r="C6" s="12" t="s">
        <v>33</v>
      </c>
      <c r="D6" s="13"/>
      <c r="E6" s="14">
        <v>1</v>
      </c>
      <c r="F6" s="14" t="s">
        <v>24</v>
      </c>
      <c r="G6" s="15"/>
      <c r="H6" s="59">
        <f>+H152+H160+H170+H183+H191+H200</f>
        <v>0</v>
      </c>
    </row>
    <row r="7" spans="2:8" s="6" customFormat="1" ht="21.75" customHeight="1">
      <c r="B7" s="11">
        <v>4</v>
      </c>
      <c r="C7" s="12" t="s">
        <v>34</v>
      </c>
      <c r="D7" s="16"/>
      <c r="E7" s="14">
        <v>1</v>
      </c>
      <c r="F7" s="14" t="s">
        <v>24</v>
      </c>
      <c r="G7" s="15"/>
      <c r="H7" s="56">
        <f>+H205+H210+H213+H216+H229+H232</f>
        <v>0</v>
      </c>
    </row>
    <row r="8" spans="2:8" s="5" customFormat="1" ht="21" customHeight="1">
      <c r="B8" s="11"/>
      <c r="C8" s="21" t="s">
        <v>166</v>
      </c>
      <c r="D8" s="22"/>
      <c r="E8" s="9"/>
      <c r="F8" s="14"/>
      <c r="G8" s="23"/>
      <c r="H8" s="59">
        <f>SUM(H4:H7)</f>
        <v>0</v>
      </c>
    </row>
    <row r="9" spans="2:8" s="5" customFormat="1" ht="19.5" customHeight="1">
      <c r="B9" s="11"/>
      <c r="C9" s="21"/>
      <c r="D9" s="22"/>
      <c r="E9" s="9"/>
      <c r="F9" s="33"/>
      <c r="G9" s="23"/>
      <c r="H9" s="66"/>
    </row>
    <row r="10" spans="2:8" s="5" customFormat="1" ht="19.5" customHeight="1">
      <c r="B10" s="11"/>
      <c r="C10" s="67" t="s">
        <v>167</v>
      </c>
      <c r="D10" s="22"/>
      <c r="E10" s="9"/>
      <c r="F10" s="33" t="s">
        <v>71</v>
      </c>
      <c r="G10" s="23"/>
      <c r="H10" s="59">
        <v>0</v>
      </c>
    </row>
    <row r="11" spans="2:8" s="5" customFormat="1" ht="19.5" customHeight="1">
      <c r="B11" s="11"/>
      <c r="C11" s="21" t="s">
        <v>165</v>
      </c>
      <c r="D11" s="22"/>
      <c r="E11" s="9"/>
      <c r="F11" s="33"/>
      <c r="G11" s="23"/>
      <c r="H11" s="59">
        <f>H8+H10</f>
        <v>0</v>
      </c>
    </row>
    <row r="12" spans="2:8" s="65" customFormat="1" ht="21.75" customHeight="1">
      <c r="B12" s="11"/>
      <c r="C12" s="12"/>
      <c r="D12" s="16"/>
      <c r="E12" s="33"/>
      <c r="F12" s="33"/>
      <c r="G12" s="15"/>
      <c r="H12" s="55"/>
    </row>
    <row r="13" spans="2:8" s="5" customFormat="1" ht="21" customHeight="1">
      <c r="B13" s="24">
        <v>1</v>
      </c>
      <c r="C13" s="25" t="s">
        <v>31</v>
      </c>
      <c r="D13" s="7"/>
      <c r="E13" s="7"/>
      <c r="F13" s="26"/>
      <c r="G13" s="27"/>
      <c r="H13" s="57"/>
    </row>
    <row r="14" spans="2:8" s="5" customFormat="1" ht="21" customHeight="1">
      <c r="B14" s="28" t="s">
        <v>35</v>
      </c>
      <c r="C14" s="29" t="s">
        <v>31</v>
      </c>
      <c r="D14" s="29"/>
      <c r="E14" s="29"/>
      <c r="F14" s="30"/>
      <c r="G14" s="31"/>
      <c r="H14" s="58"/>
    </row>
    <row r="15" spans="2:8" s="5" customFormat="1" ht="21" customHeight="1">
      <c r="B15" s="50" t="s">
        <v>152</v>
      </c>
      <c r="C15" s="8" t="s">
        <v>148</v>
      </c>
      <c r="D15" s="8"/>
      <c r="E15" s="8"/>
      <c r="F15" s="8"/>
      <c r="G15" s="23"/>
      <c r="H15" s="55"/>
    </row>
    <row r="16" spans="2:8" s="5" customFormat="1" ht="21" customHeight="1">
      <c r="B16" s="32"/>
      <c r="C16" s="12" t="s">
        <v>9</v>
      </c>
      <c r="D16" s="8"/>
      <c r="E16" s="9">
        <v>0</v>
      </c>
      <c r="F16" s="14" t="s">
        <v>91</v>
      </c>
      <c r="G16" s="23">
        <v>0</v>
      </c>
      <c r="H16" s="55">
        <f aca="true" t="shared" si="0" ref="H16:H21">MMULT(E16,G16)</f>
        <v>0</v>
      </c>
    </row>
    <row r="17" spans="2:8" s="5" customFormat="1" ht="21" customHeight="1">
      <c r="B17" s="32"/>
      <c r="C17" s="12" t="s">
        <v>10</v>
      </c>
      <c r="D17" s="8"/>
      <c r="E17" s="9">
        <v>0</v>
      </c>
      <c r="F17" s="33" t="s">
        <v>91</v>
      </c>
      <c r="G17" s="23">
        <v>0</v>
      </c>
      <c r="H17" s="55">
        <f t="shared" si="0"/>
        <v>0</v>
      </c>
    </row>
    <row r="18" spans="2:8" s="5" customFormat="1" ht="21" customHeight="1">
      <c r="B18" s="32"/>
      <c r="C18" s="12" t="s">
        <v>11</v>
      </c>
      <c r="D18" s="8"/>
      <c r="E18" s="9">
        <v>0</v>
      </c>
      <c r="F18" s="33" t="s">
        <v>41</v>
      </c>
      <c r="G18" s="23">
        <v>0</v>
      </c>
      <c r="H18" s="55">
        <f t="shared" si="0"/>
        <v>0</v>
      </c>
    </row>
    <row r="19" spans="2:8" s="5" customFormat="1" ht="21" customHeight="1">
      <c r="B19" s="32"/>
      <c r="C19" s="12" t="s">
        <v>12</v>
      </c>
      <c r="D19" s="8"/>
      <c r="E19" s="9">
        <v>0</v>
      </c>
      <c r="F19" s="14" t="s">
        <v>26</v>
      </c>
      <c r="G19" s="23">
        <v>0</v>
      </c>
      <c r="H19" s="55">
        <f t="shared" si="0"/>
        <v>0</v>
      </c>
    </row>
    <row r="20" spans="2:8" s="5" customFormat="1" ht="21" customHeight="1">
      <c r="B20" s="32"/>
      <c r="C20" s="12" t="s">
        <v>13</v>
      </c>
      <c r="D20" s="8"/>
      <c r="E20" s="9">
        <v>0</v>
      </c>
      <c r="F20" s="33" t="s">
        <v>91</v>
      </c>
      <c r="G20" s="23">
        <v>0</v>
      </c>
      <c r="H20" s="55">
        <f t="shared" si="0"/>
        <v>0</v>
      </c>
    </row>
    <row r="21" spans="2:8" s="5" customFormat="1" ht="21" customHeight="1">
      <c r="B21" s="32"/>
      <c r="C21" s="12" t="s">
        <v>14</v>
      </c>
      <c r="D21" s="8"/>
      <c r="E21" s="9">
        <v>0</v>
      </c>
      <c r="F21" s="14" t="s">
        <v>23</v>
      </c>
      <c r="G21" s="23">
        <v>0</v>
      </c>
      <c r="H21" s="55">
        <f t="shared" si="0"/>
        <v>0</v>
      </c>
    </row>
    <row r="22" spans="2:8" s="5" customFormat="1" ht="21" customHeight="1">
      <c r="B22" s="32"/>
      <c r="C22" s="100" t="s">
        <v>70</v>
      </c>
      <c r="D22" s="100"/>
      <c r="E22" s="100"/>
      <c r="F22" s="100"/>
      <c r="G22" s="100"/>
      <c r="H22" s="56">
        <f>SUM(H16:H21)</f>
        <v>0</v>
      </c>
    </row>
    <row r="23" spans="2:8" s="5" customFormat="1" ht="21" customHeight="1">
      <c r="B23" s="32"/>
      <c r="C23" s="12" t="s">
        <v>132</v>
      </c>
      <c r="D23" s="8"/>
      <c r="E23" s="9">
        <v>0</v>
      </c>
      <c r="F23" s="33" t="s">
        <v>82</v>
      </c>
      <c r="G23" s="23">
        <v>0</v>
      </c>
      <c r="H23" s="55">
        <f>MMULT(E23,G23)</f>
        <v>0</v>
      </c>
    </row>
    <row r="24" spans="2:8" s="5" customFormat="1" ht="21" customHeight="1">
      <c r="B24" s="32"/>
      <c r="C24" s="100" t="s">
        <v>70</v>
      </c>
      <c r="D24" s="100"/>
      <c r="E24" s="100"/>
      <c r="F24" s="100"/>
      <c r="G24" s="100"/>
      <c r="H24" s="56">
        <f>SUM(H23)</f>
        <v>0</v>
      </c>
    </row>
    <row r="25" spans="2:8" s="5" customFormat="1" ht="21" customHeight="1">
      <c r="B25" s="32"/>
      <c r="C25" s="12" t="s">
        <v>14</v>
      </c>
      <c r="D25" s="8"/>
      <c r="E25" s="9">
        <v>0</v>
      </c>
      <c r="F25" s="33" t="s">
        <v>23</v>
      </c>
      <c r="G25" s="23">
        <v>0</v>
      </c>
      <c r="H25" s="55">
        <f>MMULT(E25,G25)</f>
        <v>0</v>
      </c>
    </row>
    <row r="26" spans="2:8" s="5" customFormat="1" ht="21" customHeight="1">
      <c r="B26" s="32"/>
      <c r="C26" s="100" t="s">
        <v>70</v>
      </c>
      <c r="D26" s="100"/>
      <c r="E26" s="100"/>
      <c r="F26" s="100"/>
      <c r="G26" s="100"/>
      <c r="H26" s="56">
        <f>SUM(H25)</f>
        <v>0</v>
      </c>
    </row>
    <row r="27" spans="2:8" s="5" customFormat="1" ht="21" customHeight="1">
      <c r="B27" s="32"/>
      <c r="C27" s="12" t="s">
        <v>131</v>
      </c>
      <c r="D27" s="8"/>
      <c r="E27" s="9">
        <v>0</v>
      </c>
      <c r="F27" s="33" t="s">
        <v>82</v>
      </c>
      <c r="G27" s="23">
        <v>0</v>
      </c>
      <c r="H27" s="55">
        <f>MMULT(E27,G27)</f>
        <v>0</v>
      </c>
    </row>
    <row r="28" spans="2:8" s="5" customFormat="1" ht="21" customHeight="1">
      <c r="B28" s="32"/>
      <c r="C28" s="100" t="s">
        <v>70</v>
      </c>
      <c r="D28" s="100"/>
      <c r="E28" s="100"/>
      <c r="F28" s="100"/>
      <c r="G28" s="100"/>
      <c r="H28" s="56">
        <f>SUM(H27)</f>
        <v>0</v>
      </c>
    </row>
    <row r="29" spans="2:8" s="5" customFormat="1" ht="21" customHeight="1">
      <c r="B29" s="32"/>
      <c r="C29" s="12" t="s">
        <v>60</v>
      </c>
      <c r="D29" s="8"/>
      <c r="E29" s="9">
        <v>0</v>
      </c>
      <c r="F29" s="14" t="s">
        <v>59</v>
      </c>
      <c r="G29" s="23">
        <v>0</v>
      </c>
      <c r="H29" s="55">
        <f>MMULT(E29,G29)</f>
        <v>0</v>
      </c>
    </row>
    <row r="30" spans="2:8" s="5" customFormat="1" ht="21" customHeight="1">
      <c r="B30" s="32"/>
      <c r="C30" s="100" t="s">
        <v>70</v>
      </c>
      <c r="D30" s="100"/>
      <c r="E30" s="100"/>
      <c r="F30" s="100"/>
      <c r="G30" s="100"/>
      <c r="H30" s="56">
        <f>SUM(H29)</f>
        <v>0</v>
      </c>
    </row>
    <row r="31" spans="2:8" s="5" customFormat="1" ht="21" customHeight="1">
      <c r="B31" s="32"/>
      <c r="C31" s="12" t="s">
        <v>15</v>
      </c>
      <c r="D31" s="8"/>
      <c r="E31" s="9">
        <v>0</v>
      </c>
      <c r="F31" s="33" t="s">
        <v>25</v>
      </c>
      <c r="G31" s="23">
        <v>0</v>
      </c>
      <c r="H31" s="55">
        <f aca="true" t="shared" si="1" ref="H31:H38">MMULT(E31,G31)</f>
        <v>0</v>
      </c>
    </row>
    <row r="32" spans="2:8" s="5" customFormat="1" ht="21" customHeight="1">
      <c r="B32" s="32"/>
      <c r="C32" s="12" t="s">
        <v>164</v>
      </c>
      <c r="D32" s="8"/>
      <c r="E32" s="9">
        <v>0</v>
      </c>
      <c r="F32" s="14" t="s">
        <v>25</v>
      </c>
      <c r="G32" s="23">
        <v>0</v>
      </c>
      <c r="H32" s="55">
        <f t="shared" si="1"/>
        <v>0</v>
      </c>
    </row>
    <row r="33" spans="2:8" s="5" customFormat="1" ht="21" customHeight="1">
      <c r="B33" s="32"/>
      <c r="C33" s="12" t="s">
        <v>16</v>
      </c>
      <c r="D33" s="8"/>
      <c r="E33" s="9">
        <v>0</v>
      </c>
      <c r="F33" s="14" t="s">
        <v>25</v>
      </c>
      <c r="G33" s="23">
        <v>0</v>
      </c>
      <c r="H33" s="55">
        <f t="shared" si="1"/>
        <v>0</v>
      </c>
    </row>
    <row r="34" spans="2:8" s="5" customFormat="1" ht="21" customHeight="1">
      <c r="B34" s="32"/>
      <c r="C34" s="100" t="s">
        <v>70</v>
      </c>
      <c r="D34" s="100"/>
      <c r="E34" s="100"/>
      <c r="F34" s="100"/>
      <c r="G34" s="100"/>
      <c r="H34" s="56">
        <f>SUM(H31:H33)</f>
        <v>0</v>
      </c>
    </row>
    <row r="35" spans="2:8" s="5" customFormat="1" ht="21" customHeight="1">
      <c r="B35" s="32"/>
      <c r="C35" s="12" t="s">
        <v>130</v>
      </c>
      <c r="D35" s="8"/>
      <c r="E35" s="9">
        <v>0</v>
      </c>
      <c r="F35" s="14" t="s">
        <v>25</v>
      </c>
      <c r="G35" s="23">
        <v>0</v>
      </c>
      <c r="H35" s="55">
        <f t="shared" si="1"/>
        <v>0</v>
      </c>
    </row>
    <row r="36" spans="2:8" s="5" customFormat="1" ht="21" customHeight="1">
      <c r="B36" s="32"/>
      <c r="C36" s="12" t="s">
        <v>17</v>
      </c>
      <c r="D36" s="8"/>
      <c r="E36" s="9">
        <v>0</v>
      </c>
      <c r="F36" s="14" t="s">
        <v>25</v>
      </c>
      <c r="G36" s="23">
        <v>0</v>
      </c>
      <c r="H36" s="55">
        <f t="shared" si="1"/>
        <v>0</v>
      </c>
    </row>
    <row r="37" spans="2:8" s="5" customFormat="1" ht="21" customHeight="1">
      <c r="B37" s="32"/>
      <c r="C37" s="100" t="s">
        <v>70</v>
      </c>
      <c r="D37" s="100"/>
      <c r="E37" s="100"/>
      <c r="F37" s="100"/>
      <c r="G37" s="100"/>
      <c r="H37" s="56">
        <f>SUM(H35:H36)</f>
        <v>0</v>
      </c>
    </row>
    <row r="38" spans="2:8" s="5" customFormat="1" ht="21" customHeight="1">
      <c r="B38" s="32"/>
      <c r="C38" s="12" t="s">
        <v>61</v>
      </c>
      <c r="D38" s="8"/>
      <c r="E38" s="9">
        <v>0</v>
      </c>
      <c r="F38" s="14" t="s">
        <v>25</v>
      </c>
      <c r="G38" s="23">
        <v>0</v>
      </c>
      <c r="H38" s="55">
        <f t="shared" si="1"/>
        <v>0</v>
      </c>
    </row>
    <row r="39" spans="2:8" s="5" customFormat="1" ht="21" customHeight="1">
      <c r="B39" s="32"/>
      <c r="C39" s="100" t="s">
        <v>70</v>
      </c>
      <c r="D39" s="100"/>
      <c r="E39" s="100"/>
      <c r="F39" s="100"/>
      <c r="G39" s="100"/>
      <c r="H39" s="56">
        <f>SUM(H38)</f>
        <v>0</v>
      </c>
    </row>
    <row r="40" spans="2:8" s="5" customFormat="1" ht="21" customHeight="1">
      <c r="B40" s="51" t="s">
        <v>150</v>
      </c>
      <c r="C40" s="34" t="s">
        <v>149</v>
      </c>
      <c r="D40" s="8"/>
      <c r="E40" s="9"/>
      <c r="F40" s="14"/>
      <c r="G40" s="23"/>
      <c r="H40" s="55"/>
    </row>
    <row r="41" spans="2:8" s="5" customFormat="1" ht="21" customHeight="1">
      <c r="B41" s="32"/>
      <c r="C41" s="12" t="s">
        <v>62</v>
      </c>
      <c r="D41" s="8"/>
      <c r="E41" s="9">
        <v>1</v>
      </c>
      <c r="F41" s="14" t="s">
        <v>24</v>
      </c>
      <c r="G41" s="23">
        <v>0</v>
      </c>
      <c r="H41" s="55">
        <f>MMULT(E41,G41)</f>
        <v>0</v>
      </c>
    </row>
    <row r="42" spans="2:8" s="5" customFormat="1" ht="21" customHeight="1">
      <c r="B42" s="32"/>
      <c r="C42" s="12" t="s">
        <v>63</v>
      </c>
      <c r="D42" s="8"/>
      <c r="E42" s="9">
        <v>1</v>
      </c>
      <c r="F42" s="14" t="s">
        <v>24</v>
      </c>
      <c r="G42" s="23">
        <v>0</v>
      </c>
      <c r="H42" s="55">
        <f>MMULT(E42,G42)</f>
        <v>0</v>
      </c>
    </row>
    <row r="43" spans="2:8" s="5" customFormat="1" ht="21" customHeight="1">
      <c r="B43" s="32"/>
      <c r="C43" s="100" t="s">
        <v>70</v>
      </c>
      <c r="D43" s="100"/>
      <c r="E43" s="100"/>
      <c r="F43" s="100"/>
      <c r="G43" s="100"/>
      <c r="H43" s="56">
        <f>SUM(H41:H42)</f>
        <v>0</v>
      </c>
    </row>
    <row r="44" spans="2:8" s="5" customFormat="1" ht="21" customHeight="1">
      <c r="B44" s="32"/>
      <c r="C44" s="101" t="s">
        <v>94</v>
      </c>
      <c r="D44" s="101"/>
      <c r="E44" s="101"/>
      <c r="F44" s="101"/>
      <c r="G44" s="101"/>
      <c r="H44" s="59">
        <f>H22+H30+H24+H26+H28+H34+H37+H39+H43</f>
        <v>0</v>
      </c>
    </row>
    <row r="45" spans="2:8" s="5" customFormat="1" ht="21" customHeight="1">
      <c r="B45" s="28" t="s">
        <v>36</v>
      </c>
      <c r="C45" s="29" t="s">
        <v>43</v>
      </c>
      <c r="D45" s="29"/>
      <c r="E45" s="29"/>
      <c r="F45" s="30"/>
      <c r="G45" s="31"/>
      <c r="H45" s="58"/>
    </row>
    <row r="46" spans="2:8" s="5" customFormat="1" ht="21" customHeight="1">
      <c r="B46" s="50" t="s">
        <v>152</v>
      </c>
      <c r="C46" s="9" t="s">
        <v>151</v>
      </c>
      <c r="D46" s="9"/>
      <c r="E46" s="9"/>
      <c r="F46" s="14"/>
      <c r="G46" s="23"/>
      <c r="H46" s="55"/>
    </row>
    <row r="47" spans="2:8" s="5" customFormat="1" ht="21" customHeight="1">
      <c r="B47" s="35"/>
      <c r="C47" s="36" t="s">
        <v>40</v>
      </c>
      <c r="D47" s="9"/>
      <c r="E47" s="9">
        <v>0</v>
      </c>
      <c r="F47" s="14" t="s">
        <v>82</v>
      </c>
      <c r="G47" s="23">
        <v>0</v>
      </c>
      <c r="H47" s="55">
        <f>MMULT(E47,G47)</f>
        <v>0</v>
      </c>
    </row>
    <row r="48" spans="2:8" s="5" customFormat="1" ht="21" customHeight="1">
      <c r="B48" s="35"/>
      <c r="C48" s="36" t="s">
        <v>72</v>
      </c>
      <c r="D48" s="9"/>
      <c r="E48" s="9">
        <v>1</v>
      </c>
      <c r="F48" s="14" t="s">
        <v>24</v>
      </c>
      <c r="G48" s="23">
        <v>0</v>
      </c>
      <c r="H48" s="55">
        <f>MMULT(E48,G48)</f>
        <v>0</v>
      </c>
    </row>
    <row r="49" spans="2:8" s="5" customFormat="1" ht="21" customHeight="1">
      <c r="B49" s="35"/>
      <c r="C49" s="102" t="s">
        <v>70</v>
      </c>
      <c r="D49" s="103"/>
      <c r="E49" s="103"/>
      <c r="F49" s="103"/>
      <c r="G49" s="104"/>
      <c r="H49" s="60">
        <f>SUM(H47:H48)</f>
        <v>0</v>
      </c>
    </row>
    <row r="50" spans="2:8" s="5" customFormat="1" ht="21" customHeight="1">
      <c r="B50" s="35"/>
      <c r="C50" s="36" t="s">
        <v>117</v>
      </c>
      <c r="D50" s="9"/>
      <c r="E50" s="9">
        <v>0</v>
      </c>
      <c r="F50" s="14" t="s">
        <v>21</v>
      </c>
      <c r="G50" s="23">
        <v>0</v>
      </c>
      <c r="H50" s="55">
        <f>MMULT(E50,G50)</f>
        <v>0</v>
      </c>
    </row>
    <row r="51" spans="2:8" s="5" customFormat="1" ht="21" customHeight="1">
      <c r="B51" s="35"/>
      <c r="C51" s="36" t="s">
        <v>93</v>
      </c>
      <c r="D51" s="9"/>
      <c r="E51" s="9">
        <v>1</v>
      </c>
      <c r="F51" s="14" t="s">
        <v>24</v>
      </c>
      <c r="G51" s="23">
        <v>0</v>
      </c>
      <c r="H51" s="55">
        <f>MMULT(E51,G51)</f>
        <v>0</v>
      </c>
    </row>
    <row r="52" spans="2:8" s="5" customFormat="1" ht="21" customHeight="1">
      <c r="B52" s="35"/>
      <c r="C52" s="100" t="s">
        <v>87</v>
      </c>
      <c r="D52" s="100"/>
      <c r="E52" s="100"/>
      <c r="F52" s="100"/>
      <c r="G52" s="100"/>
      <c r="H52" s="56">
        <f>SUM(H50:H51)</f>
        <v>0</v>
      </c>
    </row>
    <row r="53" spans="2:8" s="5" customFormat="1" ht="21" customHeight="1">
      <c r="B53" s="52" t="s">
        <v>153</v>
      </c>
      <c r="C53" s="37" t="s">
        <v>0</v>
      </c>
      <c r="D53" s="9"/>
      <c r="E53" s="9"/>
      <c r="F53" s="14"/>
      <c r="G53" s="23"/>
      <c r="H53" s="55"/>
    </row>
    <row r="54" spans="2:8" s="5" customFormat="1" ht="21" customHeight="1">
      <c r="B54" s="35"/>
      <c r="C54" s="36" t="s">
        <v>0</v>
      </c>
      <c r="D54" s="9"/>
      <c r="E54" s="9">
        <v>0</v>
      </c>
      <c r="F54" s="14" t="s">
        <v>82</v>
      </c>
      <c r="G54" s="23">
        <v>0</v>
      </c>
      <c r="H54" s="55">
        <f>MMULT(E54,G54)</f>
        <v>0</v>
      </c>
    </row>
    <row r="55" spans="2:8" s="5" customFormat="1" ht="21" customHeight="1">
      <c r="B55" s="35"/>
      <c r="C55" s="100" t="s">
        <v>70</v>
      </c>
      <c r="D55" s="100"/>
      <c r="E55" s="100"/>
      <c r="F55" s="100"/>
      <c r="G55" s="100"/>
      <c r="H55" s="56">
        <f>SUM(H54)</f>
        <v>0</v>
      </c>
    </row>
    <row r="56" spans="2:8" s="5" customFormat="1" ht="21" customHeight="1">
      <c r="B56" s="35"/>
      <c r="C56" s="36" t="s">
        <v>120</v>
      </c>
      <c r="D56" s="9"/>
      <c r="E56" s="9">
        <v>0</v>
      </c>
      <c r="F56" s="14" t="s">
        <v>21</v>
      </c>
      <c r="G56" s="23">
        <v>0</v>
      </c>
      <c r="H56" s="55">
        <f>MMULT(E56,G56)</f>
        <v>0</v>
      </c>
    </row>
    <row r="57" spans="2:8" s="5" customFormat="1" ht="21" customHeight="1">
      <c r="B57" s="35"/>
      <c r="C57" s="100" t="s">
        <v>70</v>
      </c>
      <c r="D57" s="100"/>
      <c r="E57" s="100"/>
      <c r="F57" s="100"/>
      <c r="G57" s="100"/>
      <c r="H57" s="56">
        <f>SUM(H56)</f>
        <v>0</v>
      </c>
    </row>
    <row r="58" spans="2:8" s="5" customFormat="1" ht="21" customHeight="1">
      <c r="B58" s="52" t="s">
        <v>155</v>
      </c>
      <c r="C58" s="37" t="s">
        <v>154</v>
      </c>
      <c r="D58" s="9"/>
      <c r="E58" s="9"/>
      <c r="F58" s="14"/>
      <c r="G58" s="23"/>
      <c r="H58" s="55"/>
    </row>
    <row r="59" spans="2:8" s="5" customFormat="1" ht="21" customHeight="1">
      <c r="B59" s="35"/>
      <c r="C59" s="36" t="s">
        <v>56</v>
      </c>
      <c r="D59" s="9"/>
      <c r="E59" s="9">
        <v>0</v>
      </c>
      <c r="F59" s="14" t="s">
        <v>22</v>
      </c>
      <c r="G59" s="23">
        <v>0</v>
      </c>
      <c r="H59" s="55">
        <f aca="true" t="shared" si="2" ref="H59:H78">MMULT(E59,G59)</f>
        <v>0</v>
      </c>
    </row>
    <row r="60" spans="2:8" s="5" customFormat="1" ht="21" customHeight="1">
      <c r="B60" s="35"/>
      <c r="C60" s="36" t="s">
        <v>121</v>
      </c>
      <c r="D60" s="9"/>
      <c r="E60" s="9">
        <v>0</v>
      </c>
      <c r="F60" s="14" t="s">
        <v>22</v>
      </c>
      <c r="G60" s="23">
        <v>0</v>
      </c>
      <c r="H60" s="55">
        <f t="shared" si="2"/>
        <v>0</v>
      </c>
    </row>
    <row r="61" spans="2:8" s="5" customFormat="1" ht="21" customHeight="1">
      <c r="B61" s="35"/>
      <c r="C61" s="36" t="s">
        <v>7</v>
      </c>
      <c r="D61" s="9"/>
      <c r="E61" s="9">
        <v>0</v>
      </c>
      <c r="F61" s="14" t="s">
        <v>23</v>
      </c>
      <c r="G61" s="23">
        <v>0</v>
      </c>
      <c r="H61" s="55">
        <f t="shared" si="2"/>
        <v>0</v>
      </c>
    </row>
    <row r="62" spans="2:8" s="5" customFormat="1" ht="21" customHeight="1">
      <c r="B62" s="35"/>
      <c r="C62" s="36" t="s">
        <v>75</v>
      </c>
      <c r="D62" s="9"/>
      <c r="E62" s="9">
        <v>0</v>
      </c>
      <c r="F62" s="14" t="s">
        <v>76</v>
      </c>
      <c r="G62" s="23">
        <v>0</v>
      </c>
      <c r="H62" s="55">
        <f t="shared" si="2"/>
        <v>0</v>
      </c>
    </row>
    <row r="63" spans="2:8" s="5" customFormat="1" ht="21" customHeight="1">
      <c r="B63" s="35"/>
      <c r="C63" s="100" t="s">
        <v>70</v>
      </c>
      <c r="D63" s="100"/>
      <c r="E63" s="100"/>
      <c r="F63" s="100"/>
      <c r="G63" s="100"/>
      <c r="H63" s="56">
        <f>SUM(H59:H62)</f>
        <v>0</v>
      </c>
    </row>
    <row r="64" spans="2:8" s="5" customFormat="1" ht="21" customHeight="1">
      <c r="B64" s="35"/>
      <c r="C64" s="36" t="s">
        <v>122</v>
      </c>
      <c r="D64" s="9"/>
      <c r="E64" s="9">
        <v>0</v>
      </c>
      <c r="F64" s="14" t="s">
        <v>22</v>
      </c>
      <c r="G64" s="23">
        <v>0</v>
      </c>
      <c r="H64" s="55">
        <f t="shared" si="2"/>
        <v>0</v>
      </c>
    </row>
    <row r="65" spans="2:8" s="5" customFormat="1" ht="21" customHeight="1">
      <c r="B65" s="35"/>
      <c r="C65" s="36" t="s">
        <v>123</v>
      </c>
      <c r="D65" s="9"/>
      <c r="E65" s="9">
        <v>1</v>
      </c>
      <c r="F65" s="14" t="s">
        <v>24</v>
      </c>
      <c r="G65" s="23">
        <v>0</v>
      </c>
      <c r="H65" s="55">
        <f t="shared" si="2"/>
        <v>0</v>
      </c>
    </row>
    <row r="66" spans="2:8" s="5" customFormat="1" ht="21" customHeight="1">
      <c r="B66" s="35"/>
      <c r="C66" s="100" t="s">
        <v>70</v>
      </c>
      <c r="D66" s="100"/>
      <c r="E66" s="100"/>
      <c r="F66" s="100"/>
      <c r="G66" s="100"/>
      <c r="H66" s="56">
        <f>SUM(H64:H65)</f>
        <v>0</v>
      </c>
    </row>
    <row r="67" spans="2:8" s="5" customFormat="1" ht="21" customHeight="1">
      <c r="B67" s="35"/>
      <c r="C67" s="36" t="s">
        <v>202</v>
      </c>
      <c r="D67" s="9"/>
      <c r="E67" s="9">
        <v>0</v>
      </c>
      <c r="F67" s="33" t="s">
        <v>21</v>
      </c>
      <c r="G67" s="23">
        <v>0</v>
      </c>
      <c r="H67" s="55">
        <f>MMULT(E67,G67)</f>
        <v>0</v>
      </c>
    </row>
    <row r="68" spans="2:8" s="5" customFormat="1" ht="21" customHeight="1">
      <c r="B68" s="35"/>
      <c r="C68" s="100" t="s">
        <v>70</v>
      </c>
      <c r="D68" s="100"/>
      <c r="E68" s="100"/>
      <c r="F68" s="100"/>
      <c r="G68" s="100"/>
      <c r="H68" s="56">
        <f>SUM(H67)</f>
        <v>0</v>
      </c>
    </row>
    <row r="69" spans="2:8" s="5" customFormat="1" ht="21" customHeight="1">
      <c r="B69" s="38"/>
      <c r="C69" s="12" t="s">
        <v>112</v>
      </c>
      <c r="D69" s="8"/>
      <c r="E69" s="9">
        <v>0</v>
      </c>
      <c r="F69" s="14" t="s">
        <v>74</v>
      </c>
      <c r="G69" s="23">
        <v>0</v>
      </c>
      <c r="H69" s="55">
        <f t="shared" si="2"/>
        <v>0</v>
      </c>
    </row>
    <row r="70" spans="2:8" s="5" customFormat="1" ht="21" customHeight="1">
      <c r="B70" s="38"/>
      <c r="C70" s="12" t="s">
        <v>113</v>
      </c>
      <c r="D70" s="8"/>
      <c r="E70" s="9">
        <v>0</v>
      </c>
      <c r="F70" s="14" t="s">
        <v>114</v>
      </c>
      <c r="G70" s="23">
        <v>0</v>
      </c>
      <c r="H70" s="55">
        <f t="shared" si="2"/>
        <v>0</v>
      </c>
    </row>
    <row r="71" spans="2:8" s="5" customFormat="1" ht="21" customHeight="1">
      <c r="B71" s="38"/>
      <c r="C71" s="100" t="s">
        <v>111</v>
      </c>
      <c r="D71" s="100"/>
      <c r="E71" s="100"/>
      <c r="F71" s="100"/>
      <c r="G71" s="100"/>
      <c r="H71" s="56">
        <f>SUM(H69:H70)</f>
        <v>0</v>
      </c>
    </row>
    <row r="72" spans="2:8" s="5" customFormat="1" ht="21" customHeight="1">
      <c r="B72" s="35"/>
      <c r="C72" s="36" t="s">
        <v>133</v>
      </c>
      <c r="D72" s="9"/>
      <c r="E72" s="9">
        <v>0</v>
      </c>
      <c r="F72" s="14" t="s">
        <v>25</v>
      </c>
      <c r="G72" s="23">
        <v>0</v>
      </c>
      <c r="H72" s="55">
        <f t="shared" si="2"/>
        <v>0</v>
      </c>
    </row>
    <row r="73" spans="2:8" s="5" customFormat="1" ht="21" customHeight="1">
      <c r="B73" s="35"/>
      <c r="C73" s="36" t="s">
        <v>8</v>
      </c>
      <c r="D73" s="39"/>
      <c r="E73" s="9">
        <v>0</v>
      </c>
      <c r="F73" s="14" t="s">
        <v>25</v>
      </c>
      <c r="G73" s="23">
        <v>0</v>
      </c>
      <c r="H73" s="55">
        <f t="shared" si="2"/>
        <v>0</v>
      </c>
    </row>
    <row r="74" spans="2:8" s="5" customFormat="1" ht="21" customHeight="1">
      <c r="B74" s="35"/>
      <c r="C74" s="100" t="s">
        <v>70</v>
      </c>
      <c r="D74" s="100"/>
      <c r="E74" s="100"/>
      <c r="F74" s="100"/>
      <c r="G74" s="100"/>
      <c r="H74" s="56">
        <f>SUM(H72:H73)</f>
        <v>0</v>
      </c>
    </row>
    <row r="75" spans="2:8" s="5" customFormat="1" ht="21" customHeight="1">
      <c r="B75" s="38"/>
      <c r="C75" s="12" t="s">
        <v>116</v>
      </c>
      <c r="D75" s="8"/>
      <c r="E75" s="9">
        <v>0</v>
      </c>
      <c r="F75" s="14" t="s">
        <v>115</v>
      </c>
      <c r="G75" s="23">
        <v>0</v>
      </c>
      <c r="H75" s="55">
        <f t="shared" si="2"/>
        <v>0</v>
      </c>
    </row>
    <row r="76" spans="2:8" s="5" customFormat="1" ht="21" customHeight="1">
      <c r="B76" s="38"/>
      <c r="C76" s="100" t="s">
        <v>70</v>
      </c>
      <c r="D76" s="100"/>
      <c r="E76" s="100"/>
      <c r="F76" s="100"/>
      <c r="G76" s="100"/>
      <c r="H76" s="56">
        <f>SUM(H75)</f>
        <v>0</v>
      </c>
    </row>
    <row r="77" spans="2:8" s="5" customFormat="1" ht="21" customHeight="1">
      <c r="B77" s="38"/>
      <c r="C77" s="12" t="s">
        <v>124</v>
      </c>
      <c r="D77" s="8"/>
      <c r="E77" s="9">
        <v>0</v>
      </c>
      <c r="F77" s="14" t="s">
        <v>25</v>
      </c>
      <c r="G77" s="23">
        <v>0</v>
      </c>
      <c r="H77" s="55">
        <f t="shared" si="2"/>
        <v>0</v>
      </c>
    </row>
    <row r="78" spans="2:8" s="5" customFormat="1" ht="21" customHeight="1">
      <c r="B78" s="35"/>
      <c r="C78" s="36" t="s">
        <v>125</v>
      </c>
      <c r="D78" s="9"/>
      <c r="E78" s="9">
        <v>0</v>
      </c>
      <c r="F78" s="14" t="s">
        <v>25</v>
      </c>
      <c r="G78" s="23">
        <v>0</v>
      </c>
      <c r="H78" s="55">
        <f t="shared" si="2"/>
        <v>0</v>
      </c>
    </row>
    <row r="79" spans="2:8" s="5" customFormat="1" ht="21" customHeight="1">
      <c r="B79" s="35"/>
      <c r="C79" s="100" t="s">
        <v>70</v>
      </c>
      <c r="D79" s="100"/>
      <c r="E79" s="100"/>
      <c r="F79" s="100"/>
      <c r="G79" s="100"/>
      <c r="H79" s="56">
        <f>SUM(H77:H78)</f>
        <v>0</v>
      </c>
    </row>
    <row r="80" spans="2:8" s="5" customFormat="1" ht="21" customHeight="1">
      <c r="B80" s="52" t="s">
        <v>156</v>
      </c>
      <c r="C80" s="37" t="s">
        <v>157</v>
      </c>
      <c r="D80" s="40"/>
      <c r="E80" s="9"/>
      <c r="F80" s="14"/>
      <c r="G80" s="23"/>
      <c r="H80" s="55"/>
    </row>
    <row r="81" spans="2:8" s="5" customFormat="1" ht="21" customHeight="1">
      <c r="B81" s="35"/>
      <c r="C81" s="36" t="s">
        <v>64</v>
      </c>
      <c r="D81" s="40"/>
      <c r="E81" s="9">
        <v>0</v>
      </c>
      <c r="F81" s="14" t="s">
        <v>59</v>
      </c>
      <c r="G81" s="23">
        <v>0</v>
      </c>
      <c r="H81" s="55">
        <f>MMULT(E81,G81)</f>
        <v>0</v>
      </c>
    </row>
    <row r="82" spans="2:8" s="5" customFormat="1" ht="21" customHeight="1">
      <c r="B82" s="35"/>
      <c r="C82" s="100" t="s">
        <v>70</v>
      </c>
      <c r="D82" s="100"/>
      <c r="E82" s="100"/>
      <c r="F82" s="100"/>
      <c r="G82" s="100"/>
      <c r="H82" s="56">
        <f>SUM(H81)</f>
        <v>0</v>
      </c>
    </row>
    <row r="83" spans="2:8" s="5" customFormat="1" ht="21" customHeight="1">
      <c r="B83" s="52" t="s">
        <v>158</v>
      </c>
      <c r="C83" s="37" t="s">
        <v>159</v>
      </c>
      <c r="D83" s="40"/>
      <c r="E83" s="9"/>
      <c r="F83" s="14"/>
      <c r="G83" s="23"/>
      <c r="H83" s="55"/>
    </row>
    <row r="84" spans="2:8" s="5" customFormat="1" ht="21" customHeight="1">
      <c r="B84" s="35"/>
      <c r="C84" s="36" t="s">
        <v>73</v>
      </c>
      <c r="D84" s="9"/>
      <c r="E84" s="9">
        <v>0</v>
      </c>
      <c r="F84" s="14" t="s">
        <v>23</v>
      </c>
      <c r="G84" s="23">
        <v>0</v>
      </c>
      <c r="H84" s="55">
        <f>MMULT(E84,G84)</f>
        <v>0</v>
      </c>
    </row>
    <row r="85" spans="2:8" s="5" customFormat="1" ht="21" customHeight="1">
      <c r="B85" s="35"/>
      <c r="C85" s="36" t="s">
        <v>30</v>
      </c>
      <c r="D85" s="9"/>
      <c r="E85" s="9">
        <v>1</v>
      </c>
      <c r="F85" s="14" t="s">
        <v>24</v>
      </c>
      <c r="G85" s="23">
        <v>0</v>
      </c>
      <c r="H85" s="55">
        <f>MMULT(E85,G85)</f>
        <v>0</v>
      </c>
    </row>
    <row r="86" spans="2:8" s="5" customFormat="1" ht="21" customHeight="1">
      <c r="B86" s="35"/>
      <c r="C86" s="36" t="s">
        <v>77</v>
      </c>
      <c r="D86" s="9"/>
      <c r="E86" s="9">
        <v>1</v>
      </c>
      <c r="F86" s="14" t="s">
        <v>24</v>
      </c>
      <c r="G86" s="23">
        <v>0</v>
      </c>
      <c r="H86" s="55">
        <f>MMULT(E86,G86)</f>
        <v>0</v>
      </c>
    </row>
    <row r="87" spans="2:8" s="5" customFormat="1" ht="21" customHeight="1">
      <c r="B87" s="35"/>
      <c r="C87" s="100" t="s">
        <v>70</v>
      </c>
      <c r="D87" s="100"/>
      <c r="E87" s="100"/>
      <c r="F87" s="100"/>
      <c r="G87" s="100"/>
      <c r="H87" s="56">
        <f>SUM(H84:H86)</f>
        <v>0</v>
      </c>
    </row>
    <row r="88" spans="2:8" s="5" customFormat="1" ht="21" customHeight="1">
      <c r="B88" s="35"/>
      <c r="C88" s="36" t="s">
        <v>203</v>
      </c>
      <c r="D88" s="9"/>
      <c r="E88" s="9">
        <v>0</v>
      </c>
      <c r="F88" s="14" t="s">
        <v>25</v>
      </c>
      <c r="G88" s="23">
        <v>0</v>
      </c>
      <c r="H88" s="55">
        <f>MMULT(E88,G88)</f>
        <v>0</v>
      </c>
    </row>
    <row r="89" spans="2:8" s="5" customFormat="1" ht="21" customHeight="1">
      <c r="B89" s="35"/>
      <c r="C89" s="100" t="s">
        <v>70</v>
      </c>
      <c r="D89" s="100"/>
      <c r="E89" s="100"/>
      <c r="F89" s="100"/>
      <c r="G89" s="100"/>
      <c r="H89" s="56">
        <f>SUM(H88)</f>
        <v>0</v>
      </c>
    </row>
    <row r="90" spans="2:8" s="5" customFormat="1" ht="21" customHeight="1">
      <c r="B90" s="52" t="s">
        <v>160</v>
      </c>
      <c r="C90" s="37" t="s">
        <v>235</v>
      </c>
      <c r="D90" s="9"/>
      <c r="E90" s="9"/>
      <c r="F90" s="14"/>
      <c r="G90" s="23"/>
      <c r="H90" s="55"/>
    </row>
    <row r="91" spans="2:8" s="5" customFormat="1" ht="21" customHeight="1">
      <c r="B91" s="35"/>
      <c r="C91" s="36" t="s">
        <v>126</v>
      </c>
      <c r="D91" s="9"/>
      <c r="E91" s="9">
        <v>1</v>
      </c>
      <c r="F91" s="14" t="s">
        <v>118</v>
      </c>
      <c r="G91" s="23">
        <v>0</v>
      </c>
      <c r="H91" s="55">
        <f>MMULT(E91,G91)</f>
        <v>0</v>
      </c>
    </row>
    <row r="92" spans="2:8" s="5" customFormat="1" ht="21" customHeight="1">
      <c r="B92" s="35"/>
      <c r="C92" s="100" t="s">
        <v>70</v>
      </c>
      <c r="D92" s="100"/>
      <c r="E92" s="100"/>
      <c r="F92" s="100"/>
      <c r="G92" s="100"/>
      <c r="H92" s="56">
        <f>SUM(H91:H91)</f>
        <v>0</v>
      </c>
    </row>
    <row r="93" spans="2:8" s="5" customFormat="1" ht="21" customHeight="1">
      <c r="B93" s="35"/>
      <c r="C93" s="101" t="s">
        <v>95</v>
      </c>
      <c r="D93" s="101"/>
      <c r="E93" s="101"/>
      <c r="F93" s="101"/>
      <c r="G93" s="101"/>
      <c r="H93" s="59">
        <f>+H49+H52+H55+H57+H63+H68+H66+H71+H74+H76+H79+H82+H87+H89+H92</f>
        <v>0</v>
      </c>
    </row>
    <row r="94" spans="2:8" s="5" customFormat="1" ht="21" customHeight="1">
      <c r="B94" s="28" t="s">
        <v>39</v>
      </c>
      <c r="C94" s="29" t="s">
        <v>44</v>
      </c>
      <c r="D94" s="29"/>
      <c r="E94" s="29"/>
      <c r="F94" s="30"/>
      <c r="G94" s="31"/>
      <c r="H94" s="58"/>
    </row>
    <row r="95" spans="2:8" s="5" customFormat="1" ht="21" customHeight="1">
      <c r="B95" s="50" t="s">
        <v>162</v>
      </c>
      <c r="C95" s="9" t="s">
        <v>161</v>
      </c>
      <c r="D95" s="9"/>
      <c r="E95" s="9"/>
      <c r="F95" s="14"/>
      <c r="G95" s="23"/>
      <c r="H95" s="55"/>
    </row>
    <row r="96" spans="2:8" s="5" customFormat="1" ht="21" customHeight="1">
      <c r="B96" s="35"/>
      <c r="C96" s="12" t="s">
        <v>80</v>
      </c>
      <c r="D96" s="9"/>
      <c r="E96" s="9">
        <v>1</v>
      </c>
      <c r="F96" s="14" t="s">
        <v>24</v>
      </c>
      <c r="G96" s="23">
        <v>0</v>
      </c>
      <c r="H96" s="55">
        <f aca="true" t="shared" si="3" ref="H96:H108">MMULT(E96,G96)</f>
        <v>0</v>
      </c>
    </row>
    <row r="97" spans="2:8" s="5" customFormat="1" ht="21" customHeight="1">
      <c r="B97" s="35"/>
      <c r="C97" s="100" t="s">
        <v>70</v>
      </c>
      <c r="D97" s="100"/>
      <c r="E97" s="100"/>
      <c r="F97" s="100"/>
      <c r="G97" s="100"/>
      <c r="H97" s="56">
        <f>SUM(H96)</f>
        <v>0</v>
      </c>
    </row>
    <row r="98" spans="2:8" s="5" customFormat="1" ht="21" customHeight="1">
      <c r="B98" s="35"/>
      <c r="C98" s="12" t="s">
        <v>134</v>
      </c>
      <c r="D98" s="9"/>
      <c r="E98" s="9">
        <v>0</v>
      </c>
      <c r="F98" s="33" t="s">
        <v>144</v>
      </c>
      <c r="G98" s="23">
        <v>0</v>
      </c>
      <c r="H98" s="55">
        <f t="shared" si="3"/>
        <v>0</v>
      </c>
    </row>
    <row r="99" spans="2:8" s="5" customFormat="1" ht="21" customHeight="1">
      <c r="B99" s="35"/>
      <c r="C99" s="100" t="s">
        <v>70</v>
      </c>
      <c r="D99" s="100"/>
      <c r="E99" s="100"/>
      <c r="F99" s="100"/>
      <c r="G99" s="100"/>
      <c r="H99" s="56">
        <f>SUM(H98)</f>
        <v>0</v>
      </c>
    </row>
    <row r="100" spans="2:8" s="5" customFormat="1" ht="21" customHeight="1">
      <c r="B100" s="35"/>
      <c r="C100" s="12" t="s">
        <v>135</v>
      </c>
      <c r="D100" s="9"/>
      <c r="E100" s="9">
        <v>0</v>
      </c>
      <c r="F100" s="33" t="s">
        <v>144</v>
      </c>
      <c r="G100" s="23">
        <v>0</v>
      </c>
      <c r="H100" s="55">
        <f t="shared" si="3"/>
        <v>0</v>
      </c>
    </row>
    <row r="101" spans="2:8" s="5" customFormat="1" ht="21" customHeight="1">
      <c r="B101" s="35"/>
      <c r="C101" s="12" t="s">
        <v>136</v>
      </c>
      <c r="D101" s="9"/>
      <c r="E101" s="9">
        <v>0</v>
      </c>
      <c r="F101" s="33" t="s">
        <v>144</v>
      </c>
      <c r="G101" s="23">
        <v>0</v>
      </c>
      <c r="H101" s="55">
        <f t="shared" si="3"/>
        <v>0</v>
      </c>
    </row>
    <row r="102" spans="2:8" s="5" customFormat="1" ht="21" customHeight="1">
      <c r="B102" s="35"/>
      <c r="C102" s="12" t="s">
        <v>137</v>
      </c>
      <c r="D102" s="9"/>
      <c r="E102" s="9">
        <v>0</v>
      </c>
      <c r="F102" s="33" t="s">
        <v>145</v>
      </c>
      <c r="G102" s="23">
        <v>0</v>
      </c>
      <c r="H102" s="55">
        <f t="shared" si="3"/>
        <v>0</v>
      </c>
    </row>
    <row r="103" spans="2:8" s="5" customFormat="1" ht="21" customHeight="1">
      <c r="B103" s="35"/>
      <c r="C103" s="12" t="s">
        <v>138</v>
      </c>
      <c r="D103" s="9"/>
      <c r="E103" s="9">
        <v>0</v>
      </c>
      <c r="F103" s="33" t="s">
        <v>145</v>
      </c>
      <c r="G103" s="23">
        <v>0</v>
      </c>
      <c r="H103" s="55">
        <f t="shared" si="3"/>
        <v>0</v>
      </c>
    </row>
    <row r="104" spans="2:8" s="5" customFormat="1" ht="21" customHeight="1">
      <c r="B104" s="35"/>
      <c r="C104" s="12" t="s">
        <v>139</v>
      </c>
      <c r="D104" s="9"/>
      <c r="E104" s="9">
        <v>0</v>
      </c>
      <c r="F104" s="33" t="s">
        <v>144</v>
      </c>
      <c r="G104" s="23">
        <v>0</v>
      </c>
      <c r="H104" s="55">
        <f t="shared" si="3"/>
        <v>0</v>
      </c>
    </row>
    <row r="105" spans="2:8" s="5" customFormat="1" ht="21" customHeight="1">
      <c r="B105" s="35"/>
      <c r="C105" s="12" t="s">
        <v>140</v>
      </c>
      <c r="D105" s="9"/>
      <c r="E105" s="9">
        <v>0</v>
      </c>
      <c r="F105" s="33" t="s">
        <v>145</v>
      </c>
      <c r="G105" s="23">
        <v>0</v>
      </c>
      <c r="H105" s="55">
        <f t="shared" si="3"/>
        <v>0</v>
      </c>
    </row>
    <row r="106" spans="2:8" s="5" customFormat="1" ht="21" customHeight="1">
      <c r="B106" s="35"/>
      <c r="C106" s="12" t="s">
        <v>141</v>
      </c>
      <c r="D106" s="9"/>
      <c r="E106" s="9">
        <v>0</v>
      </c>
      <c r="F106" s="33" t="s">
        <v>145</v>
      </c>
      <c r="G106" s="23">
        <v>0</v>
      </c>
      <c r="H106" s="55">
        <f t="shared" si="3"/>
        <v>0</v>
      </c>
    </row>
    <row r="107" spans="2:8" s="5" customFormat="1" ht="21" customHeight="1">
      <c r="B107" s="35"/>
      <c r="C107" s="12" t="s">
        <v>142</v>
      </c>
      <c r="D107" s="9"/>
      <c r="E107" s="9">
        <v>0</v>
      </c>
      <c r="F107" s="33" t="s">
        <v>145</v>
      </c>
      <c r="G107" s="23">
        <v>0</v>
      </c>
      <c r="H107" s="55">
        <f t="shared" si="3"/>
        <v>0</v>
      </c>
    </row>
    <row r="108" spans="2:8" s="5" customFormat="1" ht="21" customHeight="1">
      <c r="B108" s="35"/>
      <c r="C108" s="12" t="s">
        <v>143</v>
      </c>
      <c r="D108" s="9"/>
      <c r="E108" s="9">
        <v>0</v>
      </c>
      <c r="F108" s="33" t="s">
        <v>145</v>
      </c>
      <c r="G108" s="23">
        <v>0</v>
      </c>
      <c r="H108" s="55">
        <f t="shared" si="3"/>
        <v>0</v>
      </c>
    </row>
    <row r="109" spans="2:8" s="5" customFormat="1" ht="21" customHeight="1">
      <c r="B109" s="35"/>
      <c r="C109" s="100" t="s">
        <v>70</v>
      </c>
      <c r="D109" s="100"/>
      <c r="E109" s="100"/>
      <c r="F109" s="100"/>
      <c r="G109" s="100"/>
      <c r="H109" s="56">
        <f>SUM(H100:H108)</f>
        <v>0</v>
      </c>
    </row>
    <row r="110" spans="2:8" s="5" customFormat="1" ht="21" customHeight="1">
      <c r="B110" s="52" t="s">
        <v>150</v>
      </c>
      <c r="C110" s="9" t="s">
        <v>163</v>
      </c>
      <c r="D110" s="14"/>
      <c r="E110" s="9"/>
      <c r="F110" s="14"/>
      <c r="G110" s="23"/>
      <c r="H110" s="55"/>
    </row>
    <row r="111" spans="2:8" s="5" customFormat="1" ht="21" customHeight="1">
      <c r="B111" s="35"/>
      <c r="C111" s="12" t="s">
        <v>9</v>
      </c>
      <c r="D111" s="8"/>
      <c r="E111" s="9">
        <v>0</v>
      </c>
      <c r="F111" s="33" t="s">
        <v>91</v>
      </c>
      <c r="G111" s="23">
        <v>0</v>
      </c>
      <c r="H111" s="55">
        <f aca="true" t="shared" si="4" ref="H111:H120">MMULT(E111,G111)</f>
        <v>0</v>
      </c>
    </row>
    <row r="112" spans="2:8" s="5" customFormat="1" ht="21" customHeight="1">
      <c r="B112" s="35"/>
      <c r="C112" s="12" t="s">
        <v>10</v>
      </c>
      <c r="D112" s="8"/>
      <c r="E112" s="9">
        <v>0</v>
      </c>
      <c r="F112" s="33" t="s">
        <v>91</v>
      </c>
      <c r="G112" s="23">
        <v>0</v>
      </c>
      <c r="H112" s="55">
        <f t="shared" si="4"/>
        <v>0</v>
      </c>
    </row>
    <row r="113" spans="2:8" s="5" customFormat="1" ht="21" customHeight="1">
      <c r="B113" s="35"/>
      <c r="C113" s="12" t="s">
        <v>11</v>
      </c>
      <c r="D113" s="8"/>
      <c r="E113" s="9">
        <v>0</v>
      </c>
      <c r="F113" s="33" t="s">
        <v>41</v>
      </c>
      <c r="G113" s="23">
        <v>0</v>
      </c>
      <c r="H113" s="55">
        <f t="shared" si="4"/>
        <v>0</v>
      </c>
    </row>
    <row r="114" spans="2:8" s="5" customFormat="1" ht="21" customHeight="1">
      <c r="B114" s="35"/>
      <c r="C114" s="12" t="s">
        <v>12</v>
      </c>
      <c r="D114" s="8"/>
      <c r="E114" s="9">
        <v>0</v>
      </c>
      <c r="F114" s="14" t="s">
        <v>26</v>
      </c>
      <c r="G114" s="23">
        <v>0</v>
      </c>
      <c r="H114" s="55">
        <f t="shared" si="4"/>
        <v>0</v>
      </c>
    </row>
    <row r="115" spans="2:8" s="5" customFormat="1" ht="21" customHeight="1">
      <c r="B115" s="35"/>
      <c r="C115" s="12" t="s">
        <v>13</v>
      </c>
      <c r="D115" s="8"/>
      <c r="E115" s="9">
        <v>0</v>
      </c>
      <c r="F115" s="33" t="s">
        <v>91</v>
      </c>
      <c r="G115" s="23">
        <v>0</v>
      </c>
      <c r="H115" s="55">
        <f t="shared" si="4"/>
        <v>0</v>
      </c>
    </row>
    <row r="116" spans="2:8" s="5" customFormat="1" ht="21" customHeight="1">
      <c r="B116" s="35"/>
      <c r="C116" s="12" t="s">
        <v>60</v>
      </c>
      <c r="D116" s="8"/>
      <c r="E116" s="9">
        <v>0</v>
      </c>
      <c r="F116" s="14" t="s">
        <v>59</v>
      </c>
      <c r="G116" s="23">
        <v>0</v>
      </c>
      <c r="H116" s="55">
        <f t="shared" si="4"/>
        <v>0</v>
      </c>
    </row>
    <row r="117" spans="2:8" s="5" customFormat="1" ht="21" customHeight="1">
      <c r="B117" s="35"/>
      <c r="C117" s="100" t="s">
        <v>70</v>
      </c>
      <c r="D117" s="100"/>
      <c r="E117" s="100"/>
      <c r="F117" s="100"/>
      <c r="G117" s="100"/>
      <c r="H117" s="56">
        <f>SUM(H111:H116)</f>
        <v>0</v>
      </c>
    </row>
    <row r="118" spans="2:8" s="5" customFormat="1" ht="21" customHeight="1">
      <c r="B118" s="32"/>
      <c r="C118" s="12" t="s">
        <v>15</v>
      </c>
      <c r="D118" s="8"/>
      <c r="E118" s="9">
        <v>0</v>
      </c>
      <c r="F118" s="14" t="s">
        <v>25</v>
      </c>
      <c r="G118" s="23">
        <v>0</v>
      </c>
      <c r="H118" s="55">
        <f t="shared" si="4"/>
        <v>0</v>
      </c>
    </row>
    <row r="119" spans="2:8" s="5" customFormat="1" ht="21" customHeight="1">
      <c r="B119" s="32"/>
      <c r="C119" s="12" t="s">
        <v>164</v>
      </c>
      <c r="D119" s="8"/>
      <c r="E119" s="9">
        <v>0</v>
      </c>
      <c r="F119" s="14" t="s">
        <v>25</v>
      </c>
      <c r="G119" s="23">
        <v>0</v>
      </c>
      <c r="H119" s="55">
        <f t="shared" si="4"/>
        <v>0</v>
      </c>
    </row>
    <row r="120" spans="2:8" s="5" customFormat="1" ht="21" customHeight="1">
      <c r="B120" s="32"/>
      <c r="C120" s="12" t="s">
        <v>16</v>
      </c>
      <c r="D120" s="8"/>
      <c r="E120" s="9">
        <v>0</v>
      </c>
      <c r="F120" s="14" t="s">
        <v>25</v>
      </c>
      <c r="G120" s="23">
        <v>0</v>
      </c>
      <c r="H120" s="55">
        <f t="shared" si="4"/>
        <v>0</v>
      </c>
    </row>
    <row r="121" spans="2:8" s="5" customFormat="1" ht="21" customHeight="1">
      <c r="B121" s="32"/>
      <c r="C121" s="100" t="s">
        <v>70</v>
      </c>
      <c r="D121" s="100"/>
      <c r="E121" s="100"/>
      <c r="F121" s="100"/>
      <c r="G121" s="100"/>
      <c r="H121" s="56">
        <f>SUM(H118:H120)</f>
        <v>0</v>
      </c>
    </row>
    <row r="122" spans="2:8" s="5" customFormat="1" ht="21" customHeight="1">
      <c r="B122" s="52" t="s">
        <v>155</v>
      </c>
      <c r="C122" s="9" t="s">
        <v>57</v>
      </c>
      <c r="D122" s="9"/>
      <c r="E122" s="9"/>
      <c r="F122" s="14"/>
      <c r="G122" s="23"/>
      <c r="H122" s="55"/>
    </row>
    <row r="123" spans="2:8" s="5" customFormat="1" ht="21" customHeight="1">
      <c r="B123" s="35"/>
      <c r="C123" s="36" t="s">
        <v>65</v>
      </c>
      <c r="D123" s="9"/>
      <c r="E123" s="9">
        <v>0</v>
      </c>
      <c r="F123" s="14" t="s">
        <v>25</v>
      </c>
      <c r="G123" s="23">
        <v>0</v>
      </c>
      <c r="H123" s="55">
        <f>MMULT(E123,G123)</f>
        <v>0</v>
      </c>
    </row>
    <row r="124" spans="2:8" s="5" customFormat="1" ht="21" customHeight="1">
      <c r="B124" s="35"/>
      <c r="C124" s="36" t="s">
        <v>58</v>
      </c>
      <c r="D124" s="9"/>
      <c r="E124" s="9">
        <v>0</v>
      </c>
      <c r="F124" s="14" t="s">
        <v>25</v>
      </c>
      <c r="G124" s="23">
        <v>0</v>
      </c>
      <c r="H124" s="55">
        <f>MMULT(E124,G124)</f>
        <v>0</v>
      </c>
    </row>
    <row r="125" spans="2:8" s="5" customFormat="1" ht="21" customHeight="1">
      <c r="B125" s="35"/>
      <c r="C125" s="36" t="s">
        <v>146</v>
      </c>
      <c r="D125" s="9"/>
      <c r="E125" s="9">
        <v>0</v>
      </c>
      <c r="F125" s="14" t="s">
        <v>59</v>
      </c>
      <c r="G125" s="23">
        <v>0</v>
      </c>
      <c r="H125" s="55">
        <f>MMULT(E125,G125)</f>
        <v>0</v>
      </c>
    </row>
    <row r="126" spans="2:8" s="5" customFormat="1" ht="21" customHeight="1">
      <c r="B126" s="32"/>
      <c r="C126" s="100" t="s">
        <v>70</v>
      </c>
      <c r="D126" s="100"/>
      <c r="E126" s="100"/>
      <c r="F126" s="100"/>
      <c r="G126" s="100"/>
      <c r="H126" s="56">
        <f>SUM(H123:H125)</f>
        <v>0</v>
      </c>
    </row>
    <row r="127" spans="2:8" s="5" customFormat="1" ht="21" customHeight="1">
      <c r="B127" s="35"/>
      <c r="C127" s="106" t="s">
        <v>96</v>
      </c>
      <c r="D127" s="107"/>
      <c r="E127" s="107"/>
      <c r="F127" s="107"/>
      <c r="G127" s="108"/>
      <c r="H127" s="59">
        <f>+H97+H99+H109+H117+H121+H126</f>
        <v>0</v>
      </c>
    </row>
    <row r="128" spans="2:8" s="5" customFormat="1" ht="21" customHeight="1">
      <c r="B128" s="28" t="s">
        <v>45</v>
      </c>
      <c r="C128" s="29" t="s">
        <v>46</v>
      </c>
      <c r="D128" s="29"/>
      <c r="E128" s="29"/>
      <c r="F128" s="30"/>
      <c r="G128" s="31"/>
      <c r="H128" s="58"/>
    </row>
    <row r="129" spans="2:8" s="5" customFormat="1" ht="21" customHeight="1">
      <c r="B129" s="38"/>
      <c r="C129" s="8" t="s">
        <v>204</v>
      </c>
      <c r="D129" s="8"/>
      <c r="E129" s="9">
        <v>1</v>
      </c>
      <c r="F129" s="14" t="s">
        <v>24</v>
      </c>
      <c r="G129" s="23">
        <v>0</v>
      </c>
      <c r="H129" s="55">
        <f>MMULT(E129,G129)</f>
        <v>0</v>
      </c>
    </row>
    <row r="130" spans="2:8" s="5" customFormat="1" ht="21" customHeight="1">
      <c r="B130" s="38"/>
      <c r="C130" s="101" t="s">
        <v>97</v>
      </c>
      <c r="D130" s="101"/>
      <c r="E130" s="101"/>
      <c r="F130" s="101"/>
      <c r="G130" s="101"/>
      <c r="H130" s="56">
        <f>SUM(H129)</f>
        <v>0</v>
      </c>
    </row>
    <row r="131" spans="2:8" s="5" customFormat="1" ht="21" customHeight="1">
      <c r="B131" s="24">
        <v>2</v>
      </c>
      <c r="C131" s="7" t="s">
        <v>32</v>
      </c>
      <c r="D131" s="7"/>
      <c r="E131" s="7"/>
      <c r="F131" s="26"/>
      <c r="G131" s="27"/>
      <c r="H131" s="57"/>
    </row>
    <row r="132" spans="2:8" s="5" customFormat="1" ht="21" customHeight="1">
      <c r="B132" s="32"/>
      <c r="C132" s="12" t="s">
        <v>127</v>
      </c>
      <c r="D132" s="8"/>
      <c r="E132" s="9">
        <v>0</v>
      </c>
      <c r="F132" s="14" t="s">
        <v>27</v>
      </c>
      <c r="G132" s="23">
        <v>0</v>
      </c>
      <c r="H132" s="55">
        <f aca="true" t="shared" si="5" ref="H132:H141">MMULT(E132,G132)</f>
        <v>0</v>
      </c>
    </row>
    <row r="133" spans="2:8" s="5" customFormat="1" ht="21" customHeight="1">
      <c r="B133" s="32"/>
      <c r="C133" s="12" t="s">
        <v>84</v>
      </c>
      <c r="D133" s="8"/>
      <c r="E133" s="9">
        <v>0</v>
      </c>
      <c r="F133" s="33" t="s">
        <v>23</v>
      </c>
      <c r="G133" s="23">
        <v>0</v>
      </c>
      <c r="H133" s="55">
        <f>MMULT(E133,G133)</f>
        <v>0</v>
      </c>
    </row>
    <row r="134" spans="2:8" s="5" customFormat="1" ht="21" customHeight="1">
      <c r="B134" s="32"/>
      <c r="C134" s="12" t="s">
        <v>83</v>
      </c>
      <c r="D134" s="8"/>
      <c r="E134" s="9">
        <v>0</v>
      </c>
      <c r="F134" s="14" t="s">
        <v>21</v>
      </c>
      <c r="G134" s="23">
        <v>0</v>
      </c>
      <c r="H134" s="55">
        <f>MMULT(E134,G134)</f>
        <v>0</v>
      </c>
    </row>
    <row r="135" spans="2:8" s="5" customFormat="1" ht="21" customHeight="1">
      <c r="B135" s="32"/>
      <c r="C135" s="100" t="s">
        <v>70</v>
      </c>
      <c r="D135" s="100"/>
      <c r="E135" s="100"/>
      <c r="F135" s="100"/>
      <c r="G135" s="100"/>
      <c r="H135" s="56">
        <f>SUM(H132:H134)</f>
        <v>0</v>
      </c>
    </row>
    <row r="136" spans="2:8" s="5" customFormat="1" ht="21" customHeight="1">
      <c r="B136" s="32"/>
      <c r="C136" s="12" t="s">
        <v>11</v>
      </c>
      <c r="D136" s="8"/>
      <c r="E136" s="9">
        <v>0</v>
      </c>
      <c r="F136" s="33" t="s">
        <v>41</v>
      </c>
      <c r="G136" s="23">
        <v>0</v>
      </c>
      <c r="H136" s="55">
        <f t="shared" si="5"/>
        <v>0</v>
      </c>
    </row>
    <row r="137" spans="2:8" s="5" customFormat="1" ht="21" customHeight="1">
      <c r="B137" s="32"/>
      <c r="C137" s="12" t="s">
        <v>12</v>
      </c>
      <c r="D137" s="8"/>
      <c r="E137" s="9">
        <v>0</v>
      </c>
      <c r="F137" s="33" t="s">
        <v>26</v>
      </c>
      <c r="G137" s="23">
        <v>0</v>
      </c>
      <c r="H137" s="55">
        <f t="shared" si="5"/>
        <v>0</v>
      </c>
    </row>
    <row r="138" spans="2:8" s="5" customFormat="1" ht="21" customHeight="1">
      <c r="B138" s="32"/>
      <c r="C138" s="12" t="s">
        <v>13</v>
      </c>
      <c r="D138" s="8"/>
      <c r="E138" s="9">
        <v>0</v>
      </c>
      <c r="F138" s="33" t="s">
        <v>90</v>
      </c>
      <c r="G138" s="23">
        <v>0</v>
      </c>
      <c r="H138" s="55">
        <f t="shared" si="5"/>
        <v>0</v>
      </c>
    </row>
    <row r="139" spans="2:8" s="5" customFormat="1" ht="21" customHeight="1">
      <c r="B139" s="32"/>
      <c r="C139" s="100" t="s">
        <v>70</v>
      </c>
      <c r="D139" s="100"/>
      <c r="E139" s="100"/>
      <c r="F139" s="100"/>
      <c r="G139" s="100"/>
      <c r="H139" s="56">
        <f>SUM(H136:H138)</f>
        <v>0</v>
      </c>
    </row>
    <row r="140" spans="2:8" s="5" customFormat="1" ht="21" customHeight="1">
      <c r="B140" s="32"/>
      <c r="C140" s="12" t="s">
        <v>128</v>
      </c>
      <c r="D140" s="8"/>
      <c r="E140" s="9">
        <v>0</v>
      </c>
      <c r="F140" s="14" t="s">
        <v>21</v>
      </c>
      <c r="G140" s="23">
        <v>0</v>
      </c>
      <c r="H140" s="55">
        <f t="shared" si="5"/>
        <v>0</v>
      </c>
    </row>
    <row r="141" spans="2:8" s="5" customFormat="1" ht="21" customHeight="1">
      <c r="B141" s="32"/>
      <c r="C141" s="12" t="s">
        <v>85</v>
      </c>
      <c r="D141" s="8"/>
      <c r="E141" s="9">
        <v>0</v>
      </c>
      <c r="F141" s="14" t="s">
        <v>42</v>
      </c>
      <c r="G141" s="23">
        <v>0</v>
      </c>
      <c r="H141" s="55">
        <f t="shared" si="5"/>
        <v>0</v>
      </c>
    </row>
    <row r="142" spans="2:8" s="5" customFormat="1" ht="21" customHeight="1">
      <c r="B142" s="32"/>
      <c r="C142" s="100" t="s">
        <v>70</v>
      </c>
      <c r="D142" s="100"/>
      <c r="E142" s="100"/>
      <c r="F142" s="100"/>
      <c r="G142" s="100"/>
      <c r="H142" s="56">
        <f>SUM(H140:H141)</f>
        <v>0</v>
      </c>
    </row>
    <row r="143" spans="2:8" s="5" customFormat="1" ht="21" customHeight="1">
      <c r="B143" s="32"/>
      <c r="C143" s="12" t="s">
        <v>66</v>
      </c>
      <c r="D143" s="8"/>
      <c r="E143" s="9">
        <v>0</v>
      </c>
      <c r="F143" s="14" t="s">
        <v>25</v>
      </c>
      <c r="G143" s="23">
        <v>0</v>
      </c>
      <c r="H143" s="55">
        <f>MMULT(E143,G143)</f>
        <v>0</v>
      </c>
    </row>
    <row r="144" spans="2:8" s="5" customFormat="1" ht="21" customHeight="1">
      <c r="B144" s="38"/>
      <c r="C144" s="12" t="s">
        <v>67</v>
      </c>
      <c r="D144" s="8"/>
      <c r="E144" s="9">
        <v>0</v>
      </c>
      <c r="F144" s="14" t="s">
        <v>25</v>
      </c>
      <c r="G144" s="23">
        <v>0</v>
      </c>
      <c r="H144" s="55">
        <f>MMULT(E144,G144)</f>
        <v>0</v>
      </c>
    </row>
    <row r="145" spans="2:8" s="5" customFormat="1" ht="21" customHeight="1">
      <c r="B145" s="38"/>
      <c r="C145" s="12" t="s">
        <v>58</v>
      </c>
      <c r="D145" s="8"/>
      <c r="E145" s="9">
        <v>0</v>
      </c>
      <c r="F145" s="14" t="s">
        <v>25</v>
      </c>
      <c r="G145" s="23">
        <v>0</v>
      </c>
      <c r="H145" s="55">
        <f>MMULT(E145,G145)</f>
        <v>0</v>
      </c>
    </row>
    <row r="146" spans="2:8" s="5" customFormat="1" ht="21" customHeight="1">
      <c r="B146" s="32"/>
      <c r="C146" s="100" t="s">
        <v>70</v>
      </c>
      <c r="D146" s="100"/>
      <c r="E146" s="100"/>
      <c r="F146" s="100"/>
      <c r="G146" s="100"/>
      <c r="H146" s="56">
        <f>SUM(H143:H145)</f>
        <v>0</v>
      </c>
    </row>
    <row r="147" spans="2:8" s="5" customFormat="1" ht="21" customHeight="1">
      <c r="B147" s="38"/>
      <c r="C147" s="101" t="s">
        <v>98</v>
      </c>
      <c r="D147" s="101"/>
      <c r="E147" s="101"/>
      <c r="F147" s="101"/>
      <c r="G147" s="101"/>
      <c r="H147" s="59">
        <f>+H135+H139+H142+H146</f>
        <v>0</v>
      </c>
    </row>
    <row r="148" spans="2:8" s="5" customFormat="1" ht="21" customHeight="1">
      <c r="B148" s="24">
        <v>3</v>
      </c>
      <c r="C148" s="7" t="s">
        <v>33</v>
      </c>
      <c r="D148" s="7"/>
      <c r="E148" s="7"/>
      <c r="F148" s="26"/>
      <c r="G148" s="27"/>
      <c r="H148" s="57"/>
    </row>
    <row r="149" spans="2:8" s="5" customFormat="1" ht="21" customHeight="1">
      <c r="B149" s="28" t="s">
        <v>35</v>
      </c>
      <c r="C149" s="29" t="s">
        <v>47</v>
      </c>
      <c r="D149" s="29"/>
      <c r="E149" s="29"/>
      <c r="F149" s="30"/>
      <c r="G149" s="31"/>
      <c r="H149" s="58"/>
    </row>
    <row r="150" spans="2:8" s="5" customFormat="1" ht="21" customHeight="1">
      <c r="B150" s="35"/>
      <c r="C150" s="9" t="s">
        <v>205</v>
      </c>
      <c r="D150" s="9"/>
      <c r="E150" s="9">
        <v>1</v>
      </c>
      <c r="F150" s="14" t="s">
        <v>24</v>
      </c>
      <c r="G150" s="23">
        <v>0</v>
      </c>
      <c r="H150" s="55">
        <f>MMULT(E150,G150)</f>
        <v>0</v>
      </c>
    </row>
    <row r="151" spans="2:8" s="5" customFormat="1" ht="21" customHeight="1">
      <c r="B151" s="35"/>
      <c r="C151" s="9" t="s">
        <v>206</v>
      </c>
      <c r="D151" s="9"/>
      <c r="E151" s="9">
        <v>0</v>
      </c>
      <c r="F151" s="14" t="s">
        <v>25</v>
      </c>
      <c r="G151" s="23">
        <v>0</v>
      </c>
      <c r="H151" s="55">
        <f>MMULT(E151,G151)</f>
        <v>0</v>
      </c>
    </row>
    <row r="152" spans="2:8" s="5" customFormat="1" ht="21" customHeight="1">
      <c r="B152" s="35"/>
      <c r="C152" s="101" t="s">
        <v>99</v>
      </c>
      <c r="D152" s="101"/>
      <c r="E152" s="101"/>
      <c r="F152" s="101"/>
      <c r="G152" s="101"/>
      <c r="H152" s="59">
        <f>SUM(H150:H151)</f>
        <v>0</v>
      </c>
    </row>
    <row r="153" spans="2:8" s="5" customFormat="1" ht="21" customHeight="1">
      <c r="B153" s="28" t="s">
        <v>36</v>
      </c>
      <c r="C153" s="29" t="s">
        <v>78</v>
      </c>
      <c r="D153" s="29"/>
      <c r="E153" s="29"/>
      <c r="F153" s="30"/>
      <c r="G153" s="31"/>
      <c r="H153" s="58"/>
    </row>
    <row r="154" spans="2:8" s="5" customFormat="1" ht="21" customHeight="1">
      <c r="B154" s="32"/>
      <c r="C154" s="8" t="s">
        <v>207</v>
      </c>
      <c r="D154" s="8"/>
      <c r="E154" s="9">
        <v>0</v>
      </c>
      <c r="F154" s="14" t="s">
        <v>27</v>
      </c>
      <c r="G154" s="23">
        <v>0</v>
      </c>
      <c r="H154" s="55">
        <f aca="true" t="shared" si="6" ref="H154:H159">MMULT(E154,G154)</f>
        <v>0</v>
      </c>
    </row>
    <row r="155" spans="2:8" s="5" customFormat="1" ht="21" customHeight="1">
      <c r="B155" s="32"/>
      <c r="C155" s="8" t="s">
        <v>208</v>
      </c>
      <c r="D155" s="8"/>
      <c r="E155" s="9">
        <v>0</v>
      </c>
      <c r="F155" s="14" t="s">
        <v>41</v>
      </c>
      <c r="G155" s="23">
        <v>0</v>
      </c>
      <c r="H155" s="55">
        <f t="shared" si="6"/>
        <v>0</v>
      </c>
    </row>
    <row r="156" spans="2:8" s="5" customFormat="1" ht="21" customHeight="1">
      <c r="B156" s="32"/>
      <c r="C156" s="8" t="s">
        <v>209</v>
      </c>
      <c r="D156" s="8"/>
      <c r="E156" s="9">
        <v>0</v>
      </c>
      <c r="F156" s="14" t="s">
        <v>79</v>
      </c>
      <c r="G156" s="23">
        <v>0</v>
      </c>
      <c r="H156" s="55">
        <f t="shared" si="6"/>
        <v>0</v>
      </c>
    </row>
    <row r="157" spans="2:8" s="5" customFormat="1" ht="21" customHeight="1">
      <c r="B157" s="32"/>
      <c r="C157" s="8" t="s">
        <v>210</v>
      </c>
      <c r="D157" s="8"/>
      <c r="E157" s="9">
        <v>0</v>
      </c>
      <c r="F157" s="14" t="s">
        <v>25</v>
      </c>
      <c r="G157" s="23">
        <v>0</v>
      </c>
      <c r="H157" s="55">
        <f t="shared" si="6"/>
        <v>0</v>
      </c>
    </row>
    <row r="158" spans="2:8" s="5" customFormat="1" ht="21" customHeight="1">
      <c r="B158" s="32"/>
      <c r="C158" s="8" t="s">
        <v>211</v>
      </c>
      <c r="D158" s="8"/>
      <c r="E158" s="9">
        <v>0</v>
      </c>
      <c r="F158" s="14" t="s">
        <v>25</v>
      </c>
      <c r="G158" s="23">
        <v>0</v>
      </c>
      <c r="H158" s="55">
        <f t="shared" si="6"/>
        <v>0</v>
      </c>
    </row>
    <row r="159" spans="2:8" s="5" customFormat="1" ht="21" customHeight="1">
      <c r="B159" s="32"/>
      <c r="C159" s="8" t="s">
        <v>212</v>
      </c>
      <c r="D159" s="8"/>
      <c r="E159" s="9">
        <v>0</v>
      </c>
      <c r="F159" s="14" t="s">
        <v>25</v>
      </c>
      <c r="G159" s="23">
        <v>0</v>
      </c>
      <c r="H159" s="55">
        <f t="shared" si="6"/>
        <v>0</v>
      </c>
    </row>
    <row r="160" spans="2:8" s="5" customFormat="1" ht="21" customHeight="1">
      <c r="B160" s="32"/>
      <c r="C160" s="101" t="s">
        <v>100</v>
      </c>
      <c r="D160" s="101"/>
      <c r="E160" s="101"/>
      <c r="F160" s="101"/>
      <c r="G160" s="101"/>
      <c r="H160" s="59">
        <f>SUM(H154:H159)</f>
        <v>0</v>
      </c>
    </row>
    <row r="161" spans="2:8" s="5" customFormat="1" ht="21" customHeight="1">
      <c r="B161" s="28" t="s">
        <v>39</v>
      </c>
      <c r="C161" s="29" t="s">
        <v>48</v>
      </c>
      <c r="D161" s="29"/>
      <c r="E161" s="29"/>
      <c r="F161" s="30"/>
      <c r="G161" s="31"/>
      <c r="H161" s="58"/>
    </row>
    <row r="162" spans="2:8" s="5" customFormat="1" ht="19.5" customHeight="1">
      <c r="B162" s="41"/>
      <c r="C162" s="42" t="s">
        <v>86</v>
      </c>
      <c r="D162" s="42"/>
      <c r="E162" s="42">
        <v>0</v>
      </c>
      <c r="F162" s="43" t="s">
        <v>71</v>
      </c>
      <c r="G162" s="44">
        <v>0</v>
      </c>
      <c r="H162" s="55">
        <f aca="true" t="shared" si="7" ref="H162:H168">MMULT(E162,G162)</f>
        <v>0</v>
      </c>
    </row>
    <row r="163" spans="2:8" s="5" customFormat="1" ht="19.5" customHeight="1">
      <c r="B163" s="41"/>
      <c r="C163" s="12" t="s">
        <v>11</v>
      </c>
      <c r="D163" s="8"/>
      <c r="E163" s="9">
        <v>0</v>
      </c>
      <c r="F163" s="33" t="s">
        <v>41</v>
      </c>
      <c r="G163" s="44">
        <v>0</v>
      </c>
      <c r="H163" s="55">
        <f t="shared" si="7"/>
        <v>0</v>
      </c>
    </row>
    <row r="164" spans="2:8" s="5" customFormat="1" ht="19.5" customHeight="1">
      <c r="B164" s="41"/>
      <c r="C164" s="12" t="s">
        <v>12</v>
      </c>
      <c r="D164" s="8"/>
      <c r="E164" s="9">
        <v>0</v>
      </c>
      <c r="F164" s="14" t="s">
        <v>26</v>
      </c>
      <c r="G164" s="44">
        <v>0</v>
      </c>
      <c r="H164" s="55">
        <f t="shared" si="7"/>
        <v>0</v>
      </c>
    </row>
    <row r="165" spans="2:8" s="5" customFormat="1" ht="19.5" customHeight="1">
      <c r="B165" s="41"/>
      <c r="C165" s="12" t="s">
        <v>147</v>
      </c>
      <c r="D165" s="8"/>
      <c r="E165" s="9">
        <v>0</v>
      </c>
      <c r="F165" s="33" t="s">
        <v>91</v>
      </c>
      <c r="G165" s="44">
        <v>0</v>
      </c>
      <c r="H165" s="55">
        <f t="shared" si="7"/>
        <v>0</v>
      </c>
    </row>
    <row r="166" spans="2:8" s="5" customFormat="1" ht="19.5" customHeight="1">
      <c r="B166" s="41"/>
      <c r="C166" s="100" t="s">
        <v>87</v>
      </c>
      <c r="D166" s="100"/>
      <c r="E166" s="100"/>
      <c r="F166" s="100"/>
      <c r="G166" s="100"/>
      <c r="H166" s="61">
        <f>SUM(H162:H165)</f>
        <v>0</v>
      </c>
    </row>
    <row r="167" spans="2:8" s="5" customFormat="1" ht="19.5" customHeight="1">
      <c r="B167" s="41"/>
      <c r="C167" s="42" t="s">
        <v>213</v>
      </c>
      <c r="D167" s="42"/>
      <c r="E167" s="42">
        <v>0</v>
      </c>
      <c r="F167" s="43" t="s">
        <v>25</v>
      </c>
      <c r="G167" s="44">
        <v>0</v>
      </c>
      <c r="H167" s="55">
        <f t="shared" si="7"/>
        <v>0</v>
      </c>
    </row>
    <row r="168" spans="2:8" s="5" customFormat="1" ht="19.5" customHeight="1">
      <c r="B168" s="41"/>
      <c r="C168" s="42" t="s">
        <v>214</v>
      </c>
      <c r="D168" s="42"/>
      <c r="E168" s="42">
        <v>0</v>
      </c>
      <c r="F168" s="43" t="s">
        <v>25</v>
      </c>
      <c r="G168" s="44">
        <v>0</v>
      </c>
      <c r="H168" s="55">
        <f t="shared" si="7"/>
        <v>0</v>
      </c>
    </row>
    <row r="169" spans="2:8" s="5" customFormat="1" ht="19.5" customHeight="1">
      <c r="B169" s="41"/>
      <c r="C169" s="109" t="s">
        <v>81</v>
      </c>
      <c r="D169" s="109"/>
      <c r="E169" s="109"/>
      <c r="F169" s="109"/>
      <c r="G169" s="109"/>
      <c r="H169" s="61">
        <f>SUM(H167:H168)</f>
        <v>0</v>
      </c>
    </row>
    <row r="170" spans="2:8" s="5" customFormat="1" ht="19.5" customHeight="1">
      <c r="B170" s="41"/>
      <c r="C170" s="111" t="s">
        <v>101</v>
      </c>
      <c r="D170" s="111"/>
      <c r="E170" s="111"/>
      <c r="F170" s="111"/>
      <c r="G170" s="111"/>
      <c r="H170" s="62">
        <f>+H166+H169</f>
        <v>0</v>
      </c>
    </row>
    <row r="171" spans="2:8" s="5" customFormat="1" ht="19.5" customHeight="1">
      <c r="B171" s="28" t="s">
        <v>45</v>
      </c>
      <c r="C171" s="29" t="s">
        <v>49</v>
      </c>
      <c r="D171" s="29"/>
      <c r="E171" s="29"/>
      <c r="F171" s="30"/>
      <c r="G171" s="31"/>
      <c r="H171" s="58"/>
    </row>
    <row r="172" spans="2:8" s="5" customFormat="1" ht="19.5" customHeight="1">
      <c r="B172" s="35"/>
      <c r="C172" s="9" t="s">
        <v>218</v>
      </c>
      <c r="D172" s="9"/>
      <c r="E172" s="9">
        <v>0</v>
      </c>
      <c r="F172" s="14" t="s">
        <v>71</v>
      </c>
      <c r="G172" s="23">
        <v>0</v>
      </c>
      <c r="H172" s="55">
        <f>MMULT(E172,G172)</f>
        <v>0</v>
      </c>
    </row>
    <row r="173" spans="2:8" s="5" customFormat="1" ht="19.5" customHeight="1">
      <c r="B173" s="35"/>
      <c r="C173" s="12" t="s">
        <v>9</v>
      </c>
      <c r="D173" s="8"/>
      <c r="E173" s="9">
        <v>0</v>
      </c>
      <c r="F173" s="33" t="s">
        <v>91</v>
      </c>
      <c r="G173" s="23">
        <v>0</v>
      </c>
      <c r="H173" s="55">
        <f aca="true" t="shared" si="8" ref="H173:H181">MMULT(E173,G173)</f>
        <v>0</v>
      </c>
    </row>
    <row r="174" spans="2:8" s="5" customFormat="1" ht="19.5" customHeight="1">
      <c r="B174" s="35"/>
      <c r="C174" s="12" t="s">
        <v>10</v>
      </c>
      <c r="D174" s="8"/>
      <c r="E174" s="9">
        <v>0</v>
      </c>
      <c r="F174" s="33" t="s">
        <v>91</v>
      </c>
      <c r="G174" s="23">
        <v>0</v>
      </c>
      <c r="H174" s="55">
        <f t="shared" si="8"/>
        <v>0</v>
      </c>
    </row>
    <row r="175" spans="2:8" s="5" customFormat="1" ht="19.5" customHeight="1">
      <c r="B175" s="35"/>
      <c r="C175" s="12" t="s">
        <v>11</v>
      </c>
      <c r="D175" s="8"/>
      <c r="E175" s="9">
        <v>0</v>
      </c>
      <c r="F175" s="33" t="s">
        <v>41</v>
      </c>
      <c r="G175" s="23">
        <v>0</v>
      </c>
      <c r="H175" s="55">
        <f t="shared" si="8"/>
        <v>0</v>
      </c>
    </row>
    <row r="176" spans="2:8" s="5" customFormat="1" ht="19.5" customHeight="1">
      <c r="B176" s="35"/>
      <c r="C176" s="12" t="s">
        <v>12</v>
      </c>
      <c r="D176" s="8"/>
      <c r="E176" s="9">
        <v>0</v>
      </c>
      <c r="F176" s="14" t="s">
        <v>26</v>
      </c>
      <c r="G176" s="23">
        <v>0</v>
      </c>
      <c r="H176" s="55">
        <f t="shared" si="8"/>
        <v>0</v>
      </c>
    </row>
    <row r="177" spans="2:8" s="5" customFormat="1" ht="19.5" customHeight="1">
      <c r="B177" s="35"/>
      <c r="C177" s="12" t="s">
        <v>13</v>
      </c>
      <c r="D177" s="8"/>
      <c r="E177" s="9">
        <v>0</v>
      </c>
      <c r="F177" s="33" t="s">
        <v>91</v>
      </c>
      <c r="G177" s="23">
        <v>0</v>
      </c>
      <c r="H177" s="55">
        <f t="shared" si="8"/>
        <v>0</v>
      </c>
    </row>
    <row r="178" spans="2:8" s="5" customFormat="1" ht="19.5" customHeight="1">
      <c r="B178" s="35"/>
      <c r="C178" s="100" t="s">
        <v>87</v>
      </c>
      <c r="D178" s="100"/>
      <c r="E178" s="100"/>
      <c r="F178" s="100"/>
      <c r="G178" s="100"/>
      <c r="H178" s="61">
        <f>SUM(H172:H177)</f>
        <v>0</v>
      </c>
    </row>
    <row r="179" spans="2:8" s="5" customFormat="1" ht="19.5" customHeight="1">
      <c r="B179" s="35"/>
      <c r="C179" s="9" t="s">
        <v>215</v>
      </c>
      <c r="D179" s="9"/>
      <c r="E179" s="9">
        <v>0</v>
      </c>
      <c r="F179" s="14" t="s">
        <v>25</v>
      </c>
      <c r="G179" s="23">
        <v>0</v>
      </c>
      <c r="H179" s="55">
        <f t="shared" si="8"/>
        <v>0</v>
      </c>
    </row>
    <row r="180" spans="2:8" s="5" customFormat="1" ht="19.5" customHeight="1">
      <c r="B180" s="35"/>
      <c r="C180" s="9" t="s">
        <v>216</v>
      </c>
      <c r="D180" s="9"/>
      <c r="E180" s="9">
        <v>0</v>
      </c>
      <c r="F180" s="14" t="s">
        <v>88</v>
      </c>
      <c r="G180" s="23">
        <v>0</v>
      </c>
      <c r="H180" s="55">
        <f t="shared" si="8"/>
        <v>0</v>
      </c>
    </row>
    <row r="181" spans="2:8" s="5" customFormat="1" ht="19.5" customHeight="1">
      <c r="B181" s="35"/>
      <c r="C181" s="9" t="s">
        <v>217</v>
      </c>
      <c r="D181" s="9"/>
      <c r="E181" s="9">
        <v>0</v>
      </c>
      <c r="F181" s="14" t="s">
        <v>88</v>
      </c>
      <c r="G181" s="23">
        <v>0</v>
      </c>
      <c r="H181" s="55">
        <f t="shared" si="8"/>
        <v>0</v>
      </c>
    </row>
    <row r="182" spans="2:8" s="5" customFormat="1" ht="19.5" customHeight="1">
      <c r="B182" s="35"/>
      <c r="C182" s="100" t="s">
        <v>87</v>
      </c>
      <c r="D182" s="100"/>
      <c r="E182" s="100"/>
      <c r="F182" s="100"/>
      <c r="G182" s="100"/>
      <c r="H182" s="56">
        <f>SUM(H179:H181)</f>
        <v>0</v>
      </c>
    </row>
    <row r="183" spans="2:8" s="5" customFormat="1" ht="19.5" customHeight="1">
      <c r="B183" s="35"/>
      <c r="C183" s="101" t="s">
        <v>102</v>
      </c>
      <c r="D183" s="101"/>
      <c r="E183" s="101"/>
      <c r="F183" s="101"/>
      <c r="G183" s="101"/>
      <c r="H183" s="59">
        <f>+H178+H182</f>
        <v>0</v>
      </c>
    </row>
    <row r="184" spans="2:8" s="5" customFormat="1" ht="19.5" customHeight="1">
      <c r="B184" s="28" t="s">
        <v>38</v>
      </c>
      <c r="C184" s="29" t="s">
        <v>68</v>
      </c>
      <c r="D184" s="29"/>
      <c r="E184" s="29"/>
      <c r="F184" s="30"/>
      <c r="G184" s="31"/>
      <c r="H184" s="58"/>
    </row>
    <row r="185" spans="2:8" s="5" customFormat="1" ht="19.5" customHeight="1">
      <c r="B185" s="32"/>
      <c r="C185" s="12" t="s">
        <v>239</v>
      </c>
      <c r="D185" s="8"/>
      <c r="E185" s="9">
        <v>0</v>
      </c>
      <c r="F185" s="14" t="s">
        <v>23</v>
      </c>
      <c r="G185" s="23">
        <v>0</v>
      </c>
      <c r="H185" s="55">
        <f aca="true" t="shared" si="9" ref="H185:H190">MMULT(E185,G185)</f>
        <v>0</v>
      </c>
    </row>
    <row r="186" spans="2:8" s="5" customFormat="1" ht="19.5" customHeight="1">
      <c r="B186" s="35"/>
      <c r="C186" s="12" t="s">
        <v>11</v>
      </c>
      <c r="D186" s="8"/>
      <c r="E186" s="9">
        <v>0</v>
      </c>
      <c r="F186" s="33" t="s">
        <v>41</v>
      </c>
      <c r="G186" s="23">
        <v>0</v>
      </c>
      <c r="H186" s="55">
        <f t="shared" si="9"/>
        <v>0</v>
      </c>
    </row>
    <row r="187" spans="2:8" s="5" customFormat="1" ht="19.5" customHeight="1">
      <c r="B187" s="35"/>
      <c r="C187" s="12" t="s">
        <v>12</v>
      </c>
      <c r="D187" s="8"/>
      <c r="E187" s="9">
        <v>0</v>
      </c>
      <c r="F187" s="33" t="s">
        <v>26</v>
      </c>
      <c r="G187" s="23">
        <v>0</v>
      </c>
      <c r="H187" s="55">
        <f t="shared" si="9"/>
        <v>0</v>
      </c>
    </row>
    <row r="188" spans="2:8" s="5" customFormat="1" ht="19.5" customHeight="1">
      <c r="B188" s="35"/>
      <c r="C188" s="12" t="s">
        <v>13</v>
      </c>
      <c r="D188" s="8"/>
      <c r="E188" s="9">
        <v>0</v>
      </c>
      <c r="F188" s="33" t="s">
        <v>90</v>
      </c>
      <c r="G188" s="23">
        <v>0</v>
      </c>
      <c r="H188" s="55">
        <f t="shared" si="9"/>
        <v>0</v>
      </c>
    </row>
    <row r="189" spans="2:8" s="5" customFormat="1" ht="19.5" customHeight="1">
      <c r="B189" s="32"/>
      <c r="C189" s="8" t="s">
        <v>236</v>
      </c>
      <c r="D189" s="8"/>
      <c r="E189" s="9">
        <v>0</v>
      </c>
      <c r="F189" s="14" t="s">
        <v>119</v>
      </c>
      <c r="G189" s="23">
        <v>0</v>
      </c>
      <c r="H189" s="55">
        <f t="shared" si="9"/>
        <v>0</v>
      </c>
    </row>
    <row r="190" spans="2:8" s="5" customFormat="1" ht="19.5" customHeight="1">
      <c r="B190" s="32"/>
      <c r="C190" s="8" t="s">
        <v>237</v>
      </c>
      <c r="D190" s="8"/>
      <c r="E190" s="9">
        <v>0</v>
      </c>
      <c r="F190" s="14" t="s">
        <v>25</v>
      </c>
      <c r="G190" s="23">
        <v>0</v>
      </c>
      <c r="H190" s="55">
        <f t="shared" si="9"/>
        <v>0</v>
      </c>
    </row>
    <row r="191" spans="2:8" s="5" customFormat="1" ht="19.5" customHeight="1">
      <c r="B191" s="32"/>
      <c r="C191" s="101" t="s">
        <v>103</v>
      </c>
      <c r="D191" s="101"/>
      <c r="E191" s="101"/>
      <c r="F191" s="101"/>
      <c r="G191" s="101"/>
      <c r="H191" s="59">
        <f>SUM(H185:H190)</f>
        <v>0</v>
      </c>
    </row>
    <row r="192" spans="2:8" s="5" customFormat="1" ht="19.5" customHeight="1">
      <c r="B192" s="28" t="s">
        <v>37</v>
      </c>
      <c r="C192" s="29" t="s">
        <v>50</v>
      </c>
      <c r="D192" s="29"/>
      <c r="E192" s="29"/>
      <c r="F192" s="30"/>
      <c r="G192" s="31"/>
      <c r="H192" s="58"/>
    </row>
    <row r="193" spans="2:8" s="5" customFormat="1" ht="19.5" customHeight="1">
      <c r="B193" s="35"/>
      <c r="C193" s="9" t="s">
        <v>219</v>
      </c>
      <c r="D193" s="9"/>
      <c r="E193" s="9">
        <v>0</v>
      </c>
      <c r="F193" s="14" t="s">
        <v>28</v>
      </c>
      <c r="G193" s="23">
        <v>0</v>
      </c>
      <c r="H193" s="55">
        <f>MMULT(E193,G193)</f>
        <v>0</v>
      </c>
    </row>
    <row r="194" spans="2:8" s="5" customFormat="1" ht="19.5" customHeight="1">
      <c r="B194" s="35"/>
      <c r="C194" s="9" t="s">
        <v>220</v>
      </c>
      <c r="D194" s="9"/>
      <c r="E194" s="9">
        <v>0</v>
      </c>
      <c r="F194" s="14" t="s">
        <v>22</v>
      </c>
      <c r="G194" s="23">
        <v>0</v>
      </c>
      <c r="H194" s="55">
        <f>MMULT(E194,G194)</f>
        <v>0</v>
      </c>
    </row>
    <row r="195" spans="2:8" s="5" customFormat="1" ht="19.5" customHeight="1">
      <c r="B195" s="35"/>
      <c r="C195" s="9" t="s">
        <v>221</v>
      </c>
      <c r="D195" s="9"/>
      <c r="E195" s="9">
        <v>0</v>
      </c>
      <c r="F195" s="14" t="s">
        <v>22</v>
      </c>
      <c r="G195" s="23">
        <v>0</v>
      </c>
      <c r="H195" s="55">
        <f>MMULT(E195,G195)</f>
        <v>0</v>
      </c>
    </row>
    <row r="196" spans="2:8" s="5" customFormat="1" ht="19.5" customHeight="1">
      <c r="B196" s="35"/>
      <c r="C196" s="9" t="s">
        <v>222</v>
      </c>
      <c r="D196" s="9"/>
      <c r="E196" s="9">
        <v>1</v>
      </c>
      <c r="F196" s="14" t="s">
        <v>24</v>
      </c>
      <c r="G196" s="23">
        <v>0</v>
      </c>
      <c r="H196" s="55">
        <f>MMULT(E196,G196)</f>
        <v>0</v>
      </c>
    </row>
    <row r="197" spans="2:8" s="5" customFormat="1" ht="19.5" customHeight="1">
      <c r="B197" s="35"/>
      <c r="C197" s="100" t="s">
        <v>87</v>
      </c>
      <c r="D197" s="100"/>
      <c r="E197" s="100"/>
      <c r="F197" s="100"/>
      <c r="G197" s="100"/>
      <c r="H197" s="56">
        <f>SUM(H193:H196)</f>
        <v>0</v>
      </c>
    </row>
    <row r="198" spans="2:8" s="5" customFormat="1" ht="19.5" customHeight="1">
      <c r="B198" s="35"/>
      <c r="C198" s="9" t="s">
        <v>223</v>
      </c>
      <c r="D198" s="9"/>
      <c r="E198" s="9">
        <v>0</v>
      </c>
      <c r="F198" s="14" t="s">
        <v>25</v>
      </c>
      <c r="G198" s="23">
        <v>0</v>
      </c>
      <c r="H198" s="55">
        <f>MMULT(E198,G198)</f>
        <v>0</v>
      </c>
    </row>
    <row r="199" spans="2:8" s="5" customFormat="1" ht="19.5" customHeight="1">
      <c r="B199" s="35"/>
      <c r="C199" s="100" t="s">
        <v>70</v>
      </c>
      <c r="D199" s="100"/>
      <c r="E199" s="100"/>
      <c r="F199" s="100"/>
      <c r="G199" s="100"/>
      <c r="H199" s="56">
        <f>SUM(H198)</f>
        <v>0</v>
      </c>
    </row>
    <row r="200" spans="2:8" s="5" customFormat="1" ht="19.5" customHeight="1">
      <c r="B200" s="35"/>
      <c r="C200" s="101" t="s">
        <v>106</v>
      </c>
      <c r="D200" s="101"/>
      <c r="E200" s="101"/>
      <c r="F200" s="101"/>
      <c r="G200" s="101"/>
      <c r="H200" s="59">
        <f>+H197+H199</f>
        <v>0</v>
      </c>
    </row>
    <row r="201" spans="2:8" s="5" customFormat="1" ht="19.5" customHeight="1">
      <c r="B201" s="24">
        <v>4</v>
      </c>
      <c r="C201" s="7" t="s">
        <v>34</v>
      </c>
      <c r="D201" s="7"/>
      <c r="E201" s="7"/>
      <c r="F201" s="26"/>
      <c r="G201" s="27"/>
      <c r="H201" s="57"/>
    </row>
    <row r="202" spans="2:8" s="5" customFormat="1" ht="19.5" customHeight="1">
      <c r="B202" s="28" t="s">
        <v>35</v>
      </c>
      <c r="C202" s="29" t="s">
        <v>51</v>
      </c>
      <c r="D202" s="29"/>
      <c r="E202" s="29"/>
      <c r="F202" s="30"/>
      <c r="G202" s="31"/>
      <c r="H202" s="58"/>
    </row>
    <row r="203" spans="2:8" s="5" customFormat="1" ht="19.5" customHeight="1">
      <c r="B203" s="32"/>
      <c r="C203" s="8" t="s">
        <v>129</v>
      </c>
      <c r="D203" s="8"/>
      <c r="E203" s="9">
        <v>1</v>
      </c>
      <c r="F203" s="14" t="s">
        <v>24</v>
      </c>
      <c r="G203" s="23">
        <v>0</v>
      </c>
      <c r="H203" s="55">
        <f>MMULT(E203,G203)</f>
        <v>0</v>
      </c>
    </row>
    <row r="204" spans="2:8" s="5" customFormat="1" ht="19.5" customHeight="1">
      <c r="B204" s="32"/>
      <c r="C204" s="8" t="s">
        <v>18</v>
      </c>
      <c r="D204" s="8"/>
      <c r="E204" s="9">
        <v>1</v>
      </c>
      <c r="F204" s="14" t="s">
        <v>24</v>
      </c>
      <c r="G204" s="23">
        <v>0</v>
      </c>
      <c r="H204" s="55">
        <f>MMULT(E204,G204)</f>
        <v>0</v>
      </c>
    </row>
    <row r="205" spans="2:8" s="5" customFormat="1" ht="19.5" customHeight="1">
      <c r="B205" s="45"/>
      <c r="C205" s="101" t="s">
        <v>107</v>
      </c>
      <c r="D205" s="101"/>
      <c r="E205" s="101"/>
      <c r="F205" s="101"/>
      <c r="G205" s="101"/>
      <c r="H205" s="56">
        <f>SUM(H203:H204)</f>
        <v>0</v>
      </c>
    </row>
    <row r="206" spans="2:8" s="5" customFormat="1" ht="19.5" customHeight="1">
      <c r="B206" s="28" t="s">
        <v>36</v>
      </c>
      <c r="C206" s="29" t="s">
        <v>52</v>
      </c>
      <c r="D206" s="29"/>
      <c r="E206" s="29"/>
      <c r="F206" s="30"/>
      <c r="G206" s="31"/>
      <c r="H206" s="58"/>
    </row>
    <row r="207" spans="1:8" ht="19.5" customHeight="1">
      <c r="A207" s="5"/>
      <c r="B207" s="35"/>
      <c r="C207" s="9" t="s">
        <v>20</v>
      </c>
      <c r="D207" s="9"/>
      <c r="E207" s="9">
        <v>0</v>
      </c>
      <c r="F207" s="14" t="s">
        <v>27</v>
      </c>
      <c r="G207" s="23">
        <v>0</v>
      </c>
      <c r="H207" s="55">
        <f>MMULT(E207,G207)</f>
        <v>0</v>
      </c>
    </row>
    <row r="208" spans="1:8" ht="19.5" customHeight="1">
      <c r="A208" s="5"/>
      <c r="B208" s="35"/>
      <c r="C208" s="9" t="s">
        <v>233</v>
      </c>
      <c r="D208" s="9"/>
      <c r="E208" s="9">
        <v>0</v>
      </c>
      <c r="F208" s="14" t="s">
        <v>25</v>
      </c>
      <c r="G208" s="23">
        <v>0</v>
      </c>
      <c r="H208" s="55">
        <f>MMULT(E208,G208)</f>
        <v>0</v>
      </c>
    </row>
    <row r="209" spans="2:8" ht="19.5" customHeight="1">
      <c r="B209" s="35"/>
      <c r="C209" s="9" t="s">
        <v>232</v>
      </c>
      <c r="D209" s="9"/>
      <c r="E209" s="9">
        <v>0</v>
      </c>
      <c r="F209" s="14" t="s">
        <v>25</v>
      </c>
      <c r="G209" s="23">
        <v>0</v>
      </c>
      <c r="H209" s="55">
        <f>MMULT(E209,G209)</f>
        <v>0</v>
      </c>
    </row>
    <row r="210" spans="2:8" ht="19.5" customHeight="1">
      <c r="B210" s="35"/>
      <c r="C210" s="101" t="s">
        <v>109</v>
      </c>
      <c r="D210" s="101"/>
      <c r="E210" s="101"/>
      <c r="F210" s="101"/>
      <c r="G210" s="101"/>
      <c r="H210" s="56">
        <f>SUM(H207:H209)</f>
        <v>0</v>
      </c>
    </row>
    <row r="211" spans="2:8" ht="19.5" customHeight="1">
      <c r="B211" s="28" t="s">
        <v>39</v>
      </c>
      <c r="C211" s="29" t="s">
        <v>53</v>
      </c>
      <c r="D211" s="29"/>
      <c r="E211" s="29"/>
      <c r="F211" s="30"/>
      <c r="G211" s="31"/>
      <c r="H211" s="58"/>
    </row>
    <row r="212" spans="2:8" ht="19.5" customHeight="1">
      <c r="B212" s="32"/>
      <c r="C212" s="8" t="s">
        <v>19</v>
      </c>
      <c r="D212" s="8"/>
      <c r="E212" s="9">
        <v>0</v>
      </c>
      <c r="F212" s="14" t="s">
        <v>25</v>
      </c>
      <c r="G212" s="23">
        <v>0</v>
      </c>
      <c r="H212" s="55">
        <f>MMULT(E212,G212)</f>
        <v>0</v>
      </c>
    </row>
    <row r="213" spans="2:8" ht="19.5" customHeight="1">
      <c r="B213" s="32"/>
      <c r="C213" s="101" t="s">
        <v>108</v>
      </c>
      <c r="D213" s="101"/>
      <c r="E213" s="101"/>
      <c r="F213" s="101"/>
      <c r="G213" s="101"/>
      <c r="H213" s="56">
        <f>SUM(H212)</f>
        <v>0</v>
      </c>
    </row>
    <row r="214" spans="2:8" ht="19.5" customHeight="1">
      <c r="B214" s="28" t="s">
        <v>45</v>
      </c>
      <c r="C214" s="29" t="s">
        <v>54</v>
      </c>
      <c r="D214" s="29"/>
      <c r="E214" s="29"/>
      <c r="F214" s="30"/>
      <c r="G214" s="31"/>
      <c r="H214" s="58"/>
    </row>
    <row r="215" spans="2:8" ht="19.5" customHeight="1">
      <c r="B215" s="38"/>
      <c r="C215" s="8" t="s">
        <v>69</v>
      </c>
      <c r="D215" s="8"/>
      <c r="E215" s="9">
        <v>0</v>
      </c>
      <c r="F215" s="14" t="s">
        <v>59</v>
      </c>
      <c r="G215" s="23">
        <v>0</v>
      </c>
      <c r="H215" s="55">
        <f>MMULT(E215,G215)</f>
        <v>0</v>
      </c>
    </row>
    <row r="216" spans="2:8" ht="19.5" customHeight="1">
      <c r="B216" s="38"/>
      <c r="C216" s="101" t="s">
        <v>110</v>
      </c>
      <c r="D216" s="101"/>
      <c r="E216" s="101"/>
      <c r="F216" s="101"/>
      <c r="G216" s="101"/>
      <c r="H216" s="56">
        <f>SUM(H215)</f>
        <v>0</v>
      </c>
    </row>
    <row r="217" spans="2:8" ht="19.5" customHeight="1">
      <c r="B217" s="28" t="s">
        <v>38</v>
      </c>
      <c r="C217" s="29" t="s">
        <v>55</v>
      </c>
      <c r="D217" s="29"/>
      <c r="E217" s="29"/>
      <c r="F217" s="30"/>
      <c r="G217" s="31"/>
      <c r="H217" s="58"/>
    </row>
    <row r="218" spans="2:8" ht="19.5" customHeight="1">
      <c r="B218" s="35"/>
      <c r="C218" s="9" t="s">
        <v>224</v>
      </c>
      <c r="D218" s="9"/>
      <c r="E218" s="9">
        <v>0</v>
      </c>
      <c r="F218" s="14" t="s">
        <v>59</v>
      </c>
      <c r="G218" s="23">
        <v>0</v>
      </c>
      <c r="H218" s="55">
        <f aca="true" t="shared" si="10" ref="H218:H227">MMULT(E218,G218)</f>
        <v>0</v>
      </c>
    </row>
    <row r="219" spans="2:8" ht="19.5" customHeight="1">
      <c r="B219" s="35"/>
      <c r="C219" s="9" t="s">
        <v>225</v>
      </c>
      <c r="D219" s="9"/>
      <c r="E219" s="9">
        <v>0</v>
      </c>
      <c r="F219" s="14" t="s">
        <v>89</v>
      </c>
      <c r="G219" s="23">
        <v>0</v>
      </c>
      <c r="H219" s="55">
        <f t="shared" si="10"/>
        <v>0</v>
      </c>
    </row>
    <row r="220" spans="2:8" ht="19.5" customHeight="1">
      <c r="B220" s="35"/>
      <c r="C220" s="100" t="s">
        <v>87</v>
      </c>
      <c r="D220" s="100"/>
      <c r="E220" s="100"/>
      <c r="F220" s="100"/>
      <c r="G220" s="100"/>
      <c r="H220" s="56">
        <f>SUM(H218:H219)</f>
        <v>0</v>
      </c>
    </row>
    <row r="221" spans="2:8" ht="19.5" customHeight="1">
      <c r="B221" s="35"/>
      <c r="C221" s="37" t="s">
        <v>226</v>
      </c>
      <c r="D221" s="14"/>
      <c r="E221" s="83">
        <v>0</v>
      </c>
      <c r="F221" s="14" t="s">
        <v>88</v>
      </c>
      <c r="G221" s="83">
        <v>0</v>
      </c>
      <c r="H221" s="55">
        <f t="shared" si="10"/>
        <v>0</v>
      </c>
    </row>
    <row r="222" spans="2:8" ht="19.5" customHeight="1">
      <c r="B222" s="35"/>
      <c r="C222" s="9" t="s">
        <v>227</v>
      </c>
      <c r="D222" s="9"/>
      <c r="E222" s="9">
        <v>0</v>
      </c>
      <c r="F222" s="14" t="s">
        <v>25</v>
      </c>
      <c r="G222" s="23">
        <v>0</v>
      </c>
      <c r="H222" s="55">
        <f t="shared" si="10"/>
        <v>0</v>
      </c>
    </row>
    <row r="223" spans="2:8" ht="19.5" customHeight="1">
      <c r="B223" s="35"/>
      <c r="C223" s="110" t="s">
        <v>87</v>
      </c>
      <c r="D223" s="110"/>
      <c r="E223" s="110"/>
      <c r="F223" s="110"/>
      <c r="G223" s="110"/>
      <c r="H223" s="56">
        <f>SUM(H221:H222)</f>
        <v>0</v>
      </c>
    </row>
    <row r="224" spans="2:8" ht="19.5" customHeight="1">
      <c r="B224" s="35"/>
      <c r="C224" s="9" t="s">
        <v>228</v>
      </c>
      <c r="D224" s="9"/>
      <c r="E224" s="9">
        <v>1</v>
      </c>
      <c r="F224" s="14" t="s">
        <v>24</v>
      </c>
      <c r="G224" s="23">
        <v>0</v>
      </c>
      <c r="H224" s="55">
        <f t="shared" si="10"/>
        <v>0</v>
      </c>
    </row>
    <row r="225" spans="2:8" ht="19.5" customHeight="1">
      <c r="B225" s="35"/>
      <c r="C225" s="9" t="s">
        <v>229</v>
      </c>
      <c r="D225" s="9"/>
      <c r="E225" s="9">
        <v>0</v>
      </c>
      <c r="F225" s="14" t="s">
        <v>91</v>
      </c>
      <c r="G225" s="23">
        <v>0</v>
      </c>
      <c r="H225" s="55">
        <f t="shared" si="10"/>
        <v>0</v>
      </c>
    </row>
    <row r="226" spans="2:8" ht="19.5" customHeight="1">
      <c r="B226" s="35"/>
      <c r="C226" s="9" t="s">
        <v>230</v>
      </c>
      <c r="D226" s="9"/>
      <c r="E226" s="9">
        <v>0</v>
      </c>
      <c r="F226" s="14" t="s">
        <v>91</v>
      </c>
      <c r="G226" s="23">
        <v>0</v>
      </c>
      <c r="H226" s="55">
        <f t="shared" si="10"/>
        <v>0</v>
      </c>
    </row>
    <row r="227" spans="2:8" ht="19.5" customHeight="1">
      <c r="B227" s="35"/>
      <c r="C227" s="9" t="s">
        <v>231</v>
      </c>
      <c r="D227" s="9"/>
      <c r="E227" s="9">
        <v>0</v>
      </c>
      <c r="F227" s="14" t="s">
        <v>92</v>
      </c>
      <c r="G227" s="23">
        <v>0</v>
      </c>
      <c r="H227" s="55">
        <f t="shared" si="10"/>
        <v>0</v>
      </c>
    </row>
    <row r="228" spans="2:8" ht="19.5" customHeight="1">
      <c r="B228" s="35"/>
      <c r="C228" s="100" t="s">
        <v>87</v>
      </c>
      <c r="D228" s="100"/>
      <c r="E228" s="100"/>
      <c r="F228" s="100"/>
      <c r="G228" s="100"/>
      <c r="H228" s="56">
        <f>SUM(H224:H227)</f>
        <v>0</v>
      </c>
    </row>
    <row r="229" spans="2:8" ht="19.5" customHeight="1">
      <c r="B229" s="35"/>
      <c r="C229" s="101" t="s">
        <v>105</v>
      </c>
      <c r="D229" s="101"/>
      <c r="E229" s="101"/>
      <c r="F229" s="101"/>
      <c r="G229" s="101"/>
      <c r="H229" s="59">
        <f>+H220+H223+H228</f>
        <v>0</v>
      </c>
    </row>
    <row r="230" spans="2:8" ht="19.5" customHeight="1">
      <c r="B230" s="28" t="s">
        <v>37</v>
      </c>
      <c r="C230" s="29" t="s">
        <v>34</v>
      </c>
      <c r="D230" s="29"/>
      <c r="E230" s="29"/>
      <c r="F230" s="30"/>
      <c r="G230" s="31"/>
      <c r="H230" s="58"/>
    </row>
    <row r="231" spans="2:8" ht="19.5" customHeight="1">
      <c r="B231" s="32"/>
      <c r="C231" s="8" t="s">
        <v>238</v>
      </c>
      <c r="D231" s="8"/>
      <c r="E231" s="9">
        <v>0</v>
      </c>
      <c r="F231" s="33" t="s">
        <v>25</v>
      </c>
      <c r="G231" s="23">
        <v>0</v>
      </c>
      <c r="H231" s="55">
        <f>MMULT(E231,G231)</f>
        <v>0</v>
      </c>
    </row>
    <row r="232" spans="2:8" ht="19.5" customHeight="1">
      <c r="B232" s="46"/>
      <c r="C232" s="105" t="s">
        <v>104</v>
      </c>
      <c r="D232" s="105"/>
      <c r="E232" s="105"/>
      <c r="F232" s="105"/>
      <c r="G232" s="105"/>
      <c r="H232" s="64">
        <f>SUM(H231:H231)</f>
        <v>0</v>
      </c>
    </row>
  </sheetData>
  <sheetProtection/>
  <mergeCells count="60">
    <mergeCell ref="C228:G228"/>
    <mergeCell ref="C229:G229"/>
    <mergeCell ref="C170:G170"/>
    <mergeCell ref="C178:G178"/>
    <mergeCell ref="C182:G182"/>
    <mergeCell ref="C183:G183"/>
    <mergeCell ref="C191:G191"/>
    <mergeCell ref="C197:G197"/>
    <mergeCell ref="C200:G200"/>
    <mergeCell ref="C205:G205"/>
    <mergeCell ref="C199:G199"/>
    <mergeCell ref="C210:G210"/>
    <mergeCell ref="C213:G213"/>
    <mergeCell ref="C169:G169"/>
    <mergeCell ref="C220:G220"/>
    <mergeCell ref="C223:G223"/>
    <mergeCell ref="C146:G146"/>
    <mergeCell ref="C216:G216"/>
    <mergeCell ref="C232:G232"/>
    <mergeCell ref="C166:G166"/>
    <mergeCell ref="C121:G121"/>
    <mergeCell ref="C127:G127"/>
    <mergeCell ref="C130:G130"/>
    <mergeCell ref="C135:G135"/>
    <mergeCell ref="C142:G142"/>
    <mergeCell ref="C147:G147"/>
    <mergeCell ref="C152:G152"/>
    <mergeCell ref="C160:G160"/>
    <mergeCell ref="C66:G66"/>
    <mergeCell ref="C55:G55"/>
    <mergeCell ref="C57:G57"/>
    <mergeCell ref="C74:G74"/>
    <mergeCell ref="C71:G71"/>
    <mergeCell ref="C76:G76"/>
    <mergeCell ref="C82:G82"/>
    <mergeCell ref="C97:G97"/>
    <mergeCell ref="C99:G99"/>
    <mergeCell ref="C109:G109"/>
    <mergeCell ref="C87:G87"/>
    <mergeCell ref="C79:G79"/>
    <mergeCell ref="C28:G28"/>
    <mergeCell ref="C44:G44"/>
    <mergeCell ref="C49:G49"/>
    <mergeCell ref="C52:G52"/>
    <mergeCell ref="C24:G24"/>
    <mergeCell ref="C26:G26"/>
    <mergeCell ref="C39:G39"/>
    <mergeCell ref="C30:G30"/>
    <mergeCell ref="C34:G34"/>
    <mergeCell ref="C37:G37"/>
    <mergeCell ref="C139:G139"/>
    <mergeCell ref="C22:G22"/>
    <mergeCell ref="C92:G92"/>
    <mergeCell ref="C89:G89"/>
    <mergeCell ref="C126:G126"/>
    <mergeCell ref="C93:G93"/>
    <mergeCell ref="C117:G117"/>
    <mergeCell ref="C68:G68"/>
    <mergeCell ref="C63:G63"/>
    <mergeCell ref="C43:G43"/>
  </mergeCells>
  <printOptions horizontalCentered="1"/>
  <pageMargins left="0.8267716535433072" right="0.2362204724409449" top="0.31496062992125984" bottom="0.1968503937007874" header="0.11811023622047245" footer="0.11811023622047245"/>
  <pageSetup fitToHeight="0" horizontalDpi="600" verticalDpi="600" orientation="portrait" paperSize="9" scale="90" r:id="rId1"/>
  <headerFooter>
    <oddFooter>&amp;C&amp;P　／　&amp;N</oddFooter>
  </headerFooter>
  <rowBreaks count="5" manualBreakCount="5">
    <brk id="44" max="7" man="1"/>
    <brk id="87" max="7" man="1"/>
    <brk id="127" max="7" man="1"/>
    <brk id="160" max="7" man="1"/>
    <brk id="2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2016-06-10T08:11:13Z</dcterms:created>
  <dcterms:modified xsi:type="dcterms:W3CDTF">2016-08-24T02:39:20Z</dcterms:modified>
  <cp:category/>
  <cp:version/>
  <cp:contentType/>
  <cp:contentStatus/>
</cp:coreProperties>
</file>